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95" tabRatio="854" activeTab="3"/>
  </bookViews>
  <sheets>
    <sheet name="8клас" sheetId="1" r:id="rId1"/>
    <sheet name="9клас" sheetId="2" r:id="rId2"/>
    <sheet name="10клас" sheetId="3" r:id="rId3"/>
    <sheet name="11клас" sheetId="4" r:id="rId4"/>
  </sheets>
  <definedNames/>
  <calcPr fullCalcOnLoad="1"/>
</workbook>
</file>

<file path=xl/sharedStrings.xml><?xml version="1.0" encoding="utf-8"?>
<sst xmlns="http://schemas.openxmlformats.org/spreadsheetml/2006/main" count="277" uniqueCount="74">
  <si>
    <t>№</t>
  </si>
  <si>
    <t>ПІБ</t>
  </si>
  <si>
    <t>Завдання 1 (20 балів)</t>
  </si>
  <si>
    <t>2 бали</t>
  </si>
  <si>
    <t>5 балів</t>
  </si>
  <si>
    <t>Всього</t>
  </si>
  <si>
    <t>Завдання 2 (30 балів)</t>
  </si>
  <si>
    <t>6 балів</t>
  </si>
  <si>
    <t>3 бали</t>
  </si>
  <si>
    <t>Завдання 3 (30 балів)</t>
  </si>
  <si>
    <t>1 бал</t>
  </si>
  <si>
    <t xml:space="preserve">Місце </t>
  </si>
  <si>
    <t>Заг к-сть балів</t>
  </si>
  <si>
    <t>Заклад</t>
  </si>
  <si>
    <t>Гурчин Олександр</t>
  </si>
  <si>
    <t xml:space="preserve"> </t>
  </si>
  <si>
    <t>Савич Антон</t>
  </si>
  <si>
    <t>Сидоров Кирил</t>
  </si>
  <si>
    <t>ЗОШ №2</t>
  </si>
  <si>
    <t>ЗОШ №5</t>
  </si>
  <si>
    <t>ЗОШ №14</t>
  </si>
  <si>
    <t>ЗОШ №15</t>
  </si>
  <si>
    <t>ЗОШ №4</t>
  </si>
  <si>
    <t>ЗОШ №6</t>
  </si>
  <si>
    <t>ЗОШ №10</t>
  </si>
  <si>
    <t>Семенченко Владислав</t>
  </si>
  <si>
    <t>Пінігіна Олександра</t>
  </si>
  <si>
    <t>Примушко Анастасія</t>
  </si>
  <si>
    <t>Черевко Ольга</t>
  </si>
  <si>
    <t>Сірик Денис</t>
  </si>
  <si>
    <t>Яремчук Олена</t>
  </si>
  <si>
    <t>ЗОШ №1</t>
  </si>
  <si>
    <t>гімн.3</t>
  </si>
  <si>
    <t>ЗОШ №7</t>
  </si>
  <si>
    <t>ЗОШ №9</t>
  </si>
  <si>
    <t>гімн.16</t>
  </si>
  <si>
    <t>ЗОШ №17</t>
  </si>
  <si>
    <t>Бовкун Роман</t>
  </si>
  <si>
    <t>Чуйко Дмитро</t>
  </si>
  <si>
    <t>Кононяко Владислав</t>
  </si>
  <si>
    <t>Головач Варвара</t>
  </si>
  <si>
    <t>Сітько Владислав</t>
  </si>
  <si>
    <t>Дема Костянтин</t>
  </si>
  <si>
    <t>Кот Денис</t>
  </si>
  <si>
    <t>Костянко Вадим</t>
  </si>
  <si>
    <t>Набок Євгеній</t>
  </si>
  <si>
    <t xml:space="preserve">Мірошниченко Дмитро </t>
  </si>
  <si>
    <t>ЗОШ №12</t>
  </si>
  <si>
    <t>Калиниченко Олександр</t>
  </si>
  <si>
    <t>Волох Дмитро</t>
  </si>
  <si>
    <t>Результати олімпіади з інформаційних технологій (офіс)  27 листопада 2016 року</t>
  </si>
  <si>
    <t>Завдання 4 (20 балів)</t>
  </si>
  <si>
    <t>Клочко Артем</t>
  </si>
  <si>
    <t>Химач Артем</t>
  </si>
  <si>
    <t>Сергієнко Вікторія</t>
  </si>
  <si>
    <t>Литвиненко Іван</t>
  </si>
  <si>
    <t>Прус Михайло</t>
  </si>
  <si>
    <t>Сердюк Владислав</t>
  </si>
  <si>
    <t>Бова Вадим</t>
  </si>
  <si>
    <t>Кондрашевський Антон</t>
  </si>
  <si>
    <t>Рогожинський Дмитрій</t>
  </si>
  <si>
    <t>Анніна Дар'я</t>
  </si>
  <si>
    <t>Резвін Богдан</t>
  </si>
  <si>
    <t>Кантур Марина</t>
  </si>
  <si>
    <t>Євтушенко Дмитро</t>
  </si>
  <si>
    <t>Ярмоленко Софія</t>
  </si>
  <si>
    <t>Федоров Костянтин</t>
  </si>
  <si>
    <t>Пирогов Костянтин</t>
  </si>
  <si>
    <t>Клейменова Аліна</t>
  </si>
  <si>
    <t>Курило Роман</t>
  </si>
  <si>
    <t>Журавльв Владислав</t>
  </si>
  <si>
    <t>ліцей</t>
  </si>
  <si>
    <t>15 балів</t>
  </si>
  <si>
    <t xml:space="preserve"> 2 бали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</si>
</sst>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1" applyNumberFormat="0" applyAlignment="0" applyProtection="0"/>
    <xf numFmtId="0" fontId="22" fillId="24" borderId="2" applyNumberFormat="0" applyAlignment="0" applyProtection="0"/>
    <xf numFmtId="0" fontId="23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5" borderId="7" applyNumberFormat="0" applyAlignment="0" applyProtection="0"/>
    <xf numFmtId="0" fontId="17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wrapText="1"/>
    </xf>
    <xf numFmtId="0" fontId="0" fillId="24" borderId="10" xfId="0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zoomScale="70" zoomScaleNormal="70" zoomScalePageLayoutView="0" workbookViewId="0" topLeftCell="D1">
      <selection activeCell="AS4" sqref="AS4"/>
    </sheetView>
  </sheetViews>
  <sheetFormatPr defaultColWidth="9.140625" defaultRowHeight="15"/>
  <cols>
    <col min="1" max="1" width="3.7109375" style="0" customWidth="1"/>
    <col min="2" max="2" width="24.57421875" style="0" customWidth="1"/>
    <col min="3" max="3" width="11.421875" style="0" customWidth="1"/>
    <col min="4" max="9" width="5.7109375" style="0" customWidth="1"/>
    <col min="10" max="10" width="7.57421875" style="0" customWidth="1"/>
    <col min="11" max="20" width="5.7109375" style="0" customWidth="1"/>
    <col min="21" max="21" width="7.7109375" style="0" customWidth="1"/>
    <col min="22" max="25" width="5.7109375" style="0" customWidth="1"/>
    <col min="26" max="26" width="6.7109375" style="0" customWidth="1"/>
    <col min="27" max="41" width="5.7109375" style="0" customWidth="1"/>
    <col min="42" max="42" width="7.7109375" style="0" customWidth="1"/>
    <col min="43" max="44" width="6.57421875" style="0" customWidth="1"/>
  </cols>
  <sheetData>
    <row r="1" spans="1:44" ht="15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1"/>
      <c r="AR1" s="1"/>
    </row>
    <row r="2" spans="1:44" ht="15">
      <c r="A2" s="23" t="s">
        <v>0</v>
      </c>
      <c r="B2" s="23" t="s">
        <v>1</v>
      </c>
      <c r="C2" s="19" t="s">
        <v>13</v>
      </c>
      <c r="D2" s="22" t="s">
        <v>2</v>
      </c>
      <c r="E2" s="22"/>
      <c r="F2" s="22"/>
      <c r="G2" s="22"/>
      <c r="H2" s="22"/>
      <c r="I2" s="22"/>
      <c r="J2" s="16" t="s">
        <v>5</v>
      </c>
      <c r="K2" s="23" t="s">
        <v>6</v>
      </c>
      <c r="L2" s="23"/>
      <c r="M2" s="23"/>
      <c r="N2" s="23"/>
      <c r="O2" s="23"/>
      <c r="P2" s="23"/>
      <c r="Q2" s="23"/>
      <c r="R2" s="23"/>
      <c r="S2" s="23"/>
      <c r="T2" s="23"/>
      <c r="U2" s="16" t="s">
        <v>5</v>
      </c>
      <c r="V2" s="22" t="s">
        <v>9</v>
      </c>
      <c r="W2" s="22"/>
      <c r="X2" s="22"/>
      <c r="Y2" s="22"/>
      <c r="Z2" s="16" t="s">
        <v>5</v>
      </c>
      <c r="AA2" s="22" t="s">
        <v>51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16" t="s">
        <v>5</v>
      </c>
      <c r="AQ2" s="17" t="s">
        <v>12</v>
      </c>
      <c r="AR2" s="18" t="s">
        <v>11</v>
      </c>
    </row>
    <row r="3" spans="1:44" ht="15">
      <c r="A3" s="23"/>
      <c r="B3" s="23"/>
      <c r="C3" s="20"/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16"/>
      <c r="K3" s="3">
        <v>1</v>
      </c>
      <c r="L3" s="3">
        <v>2</v>
      </c>
      <c r="M3" s="3">
        <v>3</v>
      </c>
      <c r="N3" s="3">
        <v>4</v>
      </c>
      <c r="O3" s="3">
        <v>5</v>
      </c>
      <c r="P3" s="3">
        <v>6</v>
      </c>
      <c r="Q3" s="3">
        <v>7</v>
      </c>
      <c r="R3" s="3">
        <v>8</v>
      </c>
      <c r="S3" s="3">
        <v>9</v>
      </c>
      <c r="T3" s="3">
        <v>10</v>
      </c>
      <c r="U3" s="16"/>
      <c r="V3" s="3">
        <v>1</v>
      </c>
      <c r="W3" s="3">
        <v>2</v>
      </c>
      <c r="X3" s="3">
        <v>3</v>
      </c>
      <c r="Y3" s="3">
        <v>4</v>
      </c>
      <c r="Z3" s="16"/>
      <c r="AA3" s="3">
        <v>1</v>
      </c>
      <c r="AB3" s="3">
        <v>2</v>
      </c>
      <c r="AC3" s="3">
        <v>3</v>
      </c>
      <c r="AD3" s="3">
        <v>4</v>
      </c>
      <c r="AE3" s="3">
        <v>5</v>
      </c>
      <c r="AF3" s="3">
        <v>6</v>
      </c>
      <c r="AG3" s="3">
        <v>7</v>
      </c>
      <c r="AH3" s="3">
        <v>8</v>
      </c>
      <c r="AI3" s="3">
        <v>9</v>
      </c>
      <c r="AJ3" s="3">
        <v>10</v>
      </c>
      <c r="AK3" s="3">
        <v>11</v>
      </c>
      <c r="AL3" s="3">
        <v>12</v>
      </c>
      <c r="AM3" s="3">
        <v>13</v>
      </c>
      <c r="AN3" s="3">
        <v>14</v>
      </c>
      <c r="AO3" s="3">
        <v>15</v>
      </c>
      <c r="AP3" s="16"/>
      <c r="AQ3" s="17"/>
      <c r="AR3" s="18"/>
    </row>
    <row r="4" spans="1:44" ht="45" customHeight="1">
      <c r="A4" s="23"/>
      <c r="B4" s="23"/>
      <c r="C4" s="21"/>
      <c r="D4" s="4" t="s">
        <v>3</v>
      </c>
      <c r="E4" s="4" t="s">
        <v>8</v>
      </c>
      <c r="F4" s="4" t="s">
        <v>4</v>
      </c>
      <c r="G4" s="4" t="s">
        <v>7</v>
      </c>
      <c r="H4" s="4" t="s">
        <v>3</v>
      </c>
      <c r="I4" s="4" t="s">
        <v>3</v>
      </c>
      <c r="J4" s="16"/>
      <c r="K4" s="5" t="s">
        <v>8</v>
      </c>
      <c r="L4" s="5" t="s">
        <v>8</v>
      </c>
      <c r="M4" s="5" t="s">
        <v>8</v>
      </c>
      <c r="N4" s="5" t="s">
        <v>7</v>
      </c>
      <c r="O4" s="5" t="s">
        <v>3</v>
      </c>
      <c r="P4" s="5" t="s">
        <v>3</v>
      </c>
      <c r="Q4" s="5" t="s">
        <v>8</v>
      </c>
      <c r="R4" s="5" t="s">
        <v>3</v>
      </c>
      <c r="S4" s="5" t="s">
        <v>8</v>
      </c>
      <c r="T4" s="5" t="s">
        <v>8</v>
      </c>
      <c r="U4" s="16"/>
      <c r="V4" s="5" t="s">
        <v>72</v>
      </c>
      <c r="W4" s="5" t="s">
        <v>4</v>
      </c>
      <c r="X4" s="5" t="s">
        <v>4</v>
      </c>
      <c r="Y4" s="5" t="s">
        <v>4</v>
      </c>
      <c r="Z4" s="16"/>
      <c r="AA4" s="5" t="s">
        <v>3</v>
      </c>
      <c r="AB4" s="5" t="s">
        <v>3</v>
      </c>
      <c r="AC4" s="5" t="s">
        <v>3</v>
      </c>
      <c r="AD4" s="5" t="s">
        <v>3</v>
      </c>
      <c r="AE4" s="5" t="s">
        <v>10</v>
      </c>
      <c r="AF4" s="5" t="s">
        <v>10</v>
      </c>
      <c r="AG4" s="5" t="s">
        <v>10</v>
      </c>
      <c r="AH4" s="5" t="s">
        <v>10</v>
      </c>
      <c r="AI4" s="5" t="s">
        <v>73</v>
      </c>
      <c r="AJ4" s="5" t="s">
        <v>10</v>
      </c>
      <c r="AK4" s="5" t="s">
        <v>10</v>
      </c>
      <c r="AL4" s="5" t="s">
        <v>10</v>
      </c>
      <c r="AM4" s="5" t="s">
        <v>10</v>
      </c>
      <c r="AN4" s="5" t="s">
        <v>10</v>
      </c>
      <c r="AO4" s="5" t="s">
        <v>10</v>
      </c>
      <c r="AP4" s="16"/>
      <c r="AQ4" s="17"/>
      <c r="AR4" s="18"/>
    </row>
    <row r="5" spans="1:44" ht="21.75" customHeight="1" thickBot="1">
      <c r="A5" s="1">
        <v>1</v>
      </c>
      <c r="B5" s="6" t="s">
        <v>38</v>
      </c>
      <c r="C5" s="10" t="s">
        <v>31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1</v>
      </c>
      <c r="J5" s="9">
        <f>SUM(D5:I5)</f>
        <v>1</v>
      </c>
      <c r="K5" s="1">
        <v>1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9">
        <f>SUM(K5:T5)</f>
        <v>1</v>
      </c>
      <c r="V5" s="1">
        <v>1</v>
      </c>
      <c r="W5" s="1">
        <v>0</v>
      </c>
      <c r="X5" s="1">
        <v>0</v>
      </c>
      <c r="Y5" s="1">
        <v>0</v>
      </c>
      <c r="Z5" s="9">
        <f>SUM(V5:Y5)</f>
        <v>1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1</v>
      </c>
      <c r="AP5" s="9">
        <f>SUM(AA5:AO5)</f>
        <v>1</v>
      </c>
      <c r="AQ5" s="1">
        <f>J5+U5+Z5+AP5</f>
        <v>4</v>
      </c>
      <c r="AR5" s="1"/>
    </row>
    <row r="6" spans="1:44" ht="21.75" customHeight="1" thickBot="1">
      <c r="A6" s="1">
        <v>2</v>
      </c>
      <c r="B6" s="6" t="s">
        <v>39</v>
      </c>
      <c r="C6" s="10" t="s">
        <v>18</v>
      </c>
      <c r="D6" s="1">
        <v>2</v>
      </c>
      <c r="E6" s="1">
        <v>3</v>
      </c>
      <c r="F6" s="1">
        <v>5</v>
      </c>
      <c r="G6" s="1">
        <v>0</v>
      </c>
      <c r="H6" s="1">
        <v>0</v>
      </c>
      <c r="I6" s="1">
        <v>2</v>
      </c>
      <c r="J6" s="9">
        <f aca="true" t="shared" si="0" ref="J6:J15">SUM(D6:I6)</f>
        <v>12</v>
      </c>
      <c r="K6" s="1">
        <v>0</v>
      </c>
      <c r="L6" s="1">
        <v>1</v>
      </c>
      <c r="M6" s="1">
        <v>1</v>
      </c>
      <c r="N6" s="1">
        <v>0</v>
      </c>
      <c r="O6" s="1">
        <v>0</v>
      </c>
      <c r="P6" s="1">
        <v>2</v>
      </c>
      <c r="Q6" s="1">
        <v>0</v>
      </c>
      <c r="R6" s="1">
        <v>0</v>
      </c>
      <c r="S6" s="1">
        <v>0</v>
      </c>
      <c r="T6" s="1">
        <v>0</v>
      </c>
      <c r="U6" s="9">
        <f aca="true" t="shared" si="1" ref="U6:U15">SUM(K6:T6)</f>
        <v>4</v>
      </c>
      <c r="V6" s="1">
        <f>1+0+0+2</f>
        <v>3</v>
      </c>
      <c r="W6" s="1">
        <v>0</v>
      </c>
      <c r="X6" s="1">
        <v>0</v>
      </c>
      <c r="Y6" s="1">
        <v>0</v>
      </c>
      <c r="Z6" s="9">
        <f aca="true" t="shared" si="2" ref="Z6:Z15">SUM(V6:Y6)</f>
        <v>3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0.5</v>
      </c>
      <c r="AI6" s="1">
        <v>0</v>
      </c>
      <c r="AJ6" s="1">
        <v>0</v>
      </c>
      <c r="AK6" s="1">
        <v>0</v>
      </c>
      <c r="AL6" s="1">
        <v>0</v>
      </c>
      <c r="AM6" s="1">
        <v>1</v>
      </c>
      <c r="AN6" s="1">
        <v>0.5</v>
      </c>
      <c r="AO6" s="1">
        <v>1</v>
      </c>
      <c r="AP6" s="9">
        <f aca="true" t="shared" si="3" ref="AP6:AP15">SUM(AA6:AO6)</f>
        <v>3</v>
      </c>
      <c r="AQ6" s="1">
        <f aca="true" t="shared" si="4" ref="AQ6:AQ15">J6+U6+Z6+AP6</f>
        <v>22</v>
      </c>
      <c r="AR6" s="1"/>
    </row>
    <row r="7" spans="1:44" ht="21.75" customHeight="1" thickBot="1">
      <c r="A7" s="1">
        <v>3</v>
      </c>
      <c r="B7" s="6" t="s">
        <v>40</v>
      </c>
      <c r="C7" s="10" t="s">
        <v>32</v>
      </c>
      <c r="D7" s="1">
        <v>2</v>
      </c>
      <c r="E7" s="1">
        <v>3</v>
      </c>
      <c r="F7" s="1">
        <v>5</v>
      </c>
      <c r="G7" s="1">
        <v>6</v>
      </c>
      <c r="H7" s="1">
        <v>0</v>
      </c>
      <c r="I7" s="1">
        <v>2</v>
      </c>
      <c r="J7" s="9">
        <f t="shared" si="0"/>
        <v>18</v>
      </c>
      <c r="K7" s="1">
        <v>2</v>
      </c>
      <c r="L7" s="1">
        <v>2</v>
      </c>
      <c r="M7" s="1">
        <v>2</v>
      </c>
      <c r="N7" s="1">
        <v>0</v>
      </c>
      <c r="O7" s="1">
        <v>0</v>
      </c>
      <c r="P7" s="1">
        <v>2</v>
      </c>
      <c r="Q7" s="1">
        <v>0</v>
      </c>
      <c r="R7" s="1">
        <v>0</v>
      </c>
      <c r="S7" s="1">
        <v>2</v>
      </c>
      <c r="T7" s="1">
        <v>3</v>
      </c>
      <c r="U7" s="9">
        <f t="shared" si="1"/>
        <v>13</v>
      </c>
      <c r="V7" s="1">
        <f>5+5+2</f>
        <v>12</v>
      </c>
      <c r="W7" s="1">
        <v>1</v>
      </c>
      <c r="X7" s="1">
        <v>0</v>
      </c>
      <c r="Y7" s="1">
        <v>0</v>
      </c>
      <c r="Z7" s="9">
        <f t="shared" si="2"/>
        <v>13</v>
      </c>
      <c r="AA7" s="1">
        <v>2</v>
      </c>
      <c r="AB7" s="1">
        <v>2</v>
      </c>
      <c r="AC7" s="1">
        <v>2</v>
      </c>
      <c r="AD7" s="1">
        <v>1</v>
      </c>
      <c r="AE7" s="1">
        <v>0</v>
      </c>
      <c r="AF7" s="1">
        <v>0</v>
      </c>
      <c r="AG7" s="1">
        <v>1</v>
      </c>
      <c r="AH7" s="1">
        <v>1</v>
      </c>
      <c r="AI7" s="1">
        <v>1</v>
      </c>
      <c r="AJ7" s="1">
        <v>0</v>
      </c>
      <c r="AK7" s="1">
        <v>0</v>
      </c>
      <c r="AL7" s="1">
        <v>1</v>
      </c>
      <c r="AM7" s="1">
        <v>1</v>
      </c>
      <c r="AN7" s="1">
        <v>0.5</v>
      </c>
      <c r="AO7" s="1">
        <v>1</v>
      </c>
      <c r="AP7" s="9">
        <f t="shared" si="3"/>
        <v>13.5</v>
      </c>
      <c r="AQ7" s="1">
        <f t="shared" si="4"/>
        <v>57.5</v>
      </c>
      <c r="AR7" s="1"/>
    </row>
    <row r="8" spans="1:44" ht="21.75" customHeight="1" thickBot="1">
      <c r="A8" s="1">
        <v>4</v>
      </c>
      <c r="B8" s="6" t="s">
        <v>41</v>
      </c>
      <c r="C8" s="10" t="s">
        <v>22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9">
        <f t="shared" si="0"/>
        <v>0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1</v>
      </c>
      <c r="Q8" s="1">
        <v>0</v>
      </c>
      <c r="R8" s="1">
        <v>0</v>
      </c>
      <c r="S8" s="1">
        <v>0</v>
      </c>
      <c r="T8" s="1">
        <v>0</v>
      </c>
      <c r="U8" s="9">
        <f t="shared" si="1"/>
        <v>2</v>
      </c>
      <c r="V8" s="1">
        <v>0</v>
      </c>
      <c r="W8" s="1">
        <v>0</v>
      </c>
      <c r="X8" s="1">
        <v>0</v>
      </c>
      <c r="Y8" s="1">
        <v>0</v>
      </c>
      <c r="Z8" s="9">
        <f t="shared" si="2"/>
        <v>0</v>
      </c>
      <c r="AA8" s="1">
        <v>0.5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1</v>
      </c>
      <c r="AP8" s="9">
        <f t="shared" si="3"/>
        <v>1.5</v>
      </c>
      <c r="AQ8" s="1">
        <f t="shared" si="4"/>
        <v>3.5</v>
      </c>
      <c r="AR8" s="1"/>
    </row>
    <row r="9" spans="1:44" ht="21.75" customHeight="1" thickBot="1">
      <c r="A9" s="1">
        <v>5</v>
      </c>
      <c r="B9" s="6" t="s">
        <v>42</v>
      </c>
      <c r="C9" s="10" t="s">
        <v>19</v>
      </c>
      <c r="D9" s="1">
        <v>2</v>
      </c>
      <c r="E9" s="1">
        <v>3</v>
      </c>
      <c r="F9" s="1">
        <v>4</v>
      </c>
      <c r="G9" s="1">
        <v>6</v>
      </c>
      <c r="H9" s="1">
        <v>2</v>
      </c>
      <c r="I9" s="1">
        <v>1</v>
      </c>
      <c r="J9" s="9">
        <f t="shared" si="0"/>
        <v>18</v>
      </c>
      <c r="K9" s="1">
        <v>1</v>
      </c>
      <c r="L9" s="1">
        <v>0</v>
      </c>
      <c r="M9" s="1">
        <v>0</v>
      </c>
      <c r="N9" s="1">
        <v>0</v>
      </c>
      <c r="O9" s="1">
        <v>1</v>
      </c>
      <c r="P9" s="1">
        <v>2</v>
      </c>
      <c r="Q9" s="1">
        <v>1</v>
      </c>
      <c r="R9" s="1">
        <v>0</v>
      </c>
      <c r="S9" s="1">
        <v>0</v>
      </c>
      <c r="T9" s="1">
        <v>0</v>
      </c>
      <c r="U9" s="9">
        <f t="shared" si="1"/>
        <v>5</v>
      </c>
      <c r="V9" s="1">
        <v>0</v>
      </c>
      <c r="W9" s="1">
        <v>0</v>
      </c>
      <c r="X9" s="1">
        <v>0</v>
      </c>
      <c r="Y9" s="1">
        <v>0</v>
      </c>
      <c r="Z9" s="9">
        <f t="shared" si="2"/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9">
        <f t="shared" si="3"/>
        <v>0</v>
      </c>
      <c r="AQ9" s="1">
        <f t="shared" si="4"/>
        <v>23</v>
      </c>
      <c r="AR9" s="1"/>
    </row>
    <row r="10" spans="1:44" ht="21.75" customHeight="1" thickBot="1">
      <c r="A10" s="1">
        <v>6</v>
      </c>
      <c r="B10" s="6" t="s">
        <v>43</v>
      </c>
      <c r="C10" s="10" t="s">
        <v>23</v>
      </c>
      <c r="D10" s="1">
        <v>1</v>
      </c>
      <c r="E10" s="1">
        <v>3</v>
      </c>
      <c r="F10" s="1">
        <v>5</v>
      </c>
      <c r="G10" s="1">
        <v>0</v>
      </c>
      <c r="H10" s="1">
        <v>0</v>
      </c>
      <c r="I10" s="1">
        <v>0</v>
      </c>
      <c r="J10" s="9">
        <f t="shared" si="0"/>
        <v>9</v>
      </c>
      <c r="K10" s="1">
        <v>1</v>
      </c>
      <c r="L10" s="1">
        <v>1</v>
      </c>
      <c r="M10" s="1">
        <v>1</v>
      </c>
      <c r="N10" s="1">
        <v>0</v>
      </c>
      <c r="O10" s="1">
        <v>1</v>
      </c>
      <c r="P10" s="1">
        <v>2</v>
      </c>
      <c r="Q10" s="1">
        <v>1</v>
      </c>
      <c r="R10" s="1">
        <v>0</v>
      </c>
      <c r="S10" s="1">
        <v>0</v>
      </c>
      <c r="T10" s="1">
        <v>0</v>
      </c>
      <c r="U10" s="9">
        <f t="shared" si="1"/>
        <v>7</v>
      </c>
      <c r="V10" s="1">
        <v>0</v>
      </c>
      <c r="W10" s="1">
        <v>0</v>
      </c>
      <c r="X10" s="1">
        <v>0</v>
      </c>
      <c r="Y10" s="1">
        <v>0</v>
      </c>
      <c r="Z10" s="9">
        <f t="shared" si="2"/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9">
        <f t="shared" si="3"/>
        <v>0</v>
      </c>
      <c r="AQ10" s="1">
        <f t="shared" si="4"/>
        <v>16</v>
      </c>
      <c r="AR10" s="1"/>
    </row>
    <row r="11" spans="1:44" ht="21.75" customHeight="1" thickBot="1">
      <c r="A11" s="1">
        <v>7</v>
      </c>
      <c r="B11" s="6" t="s">
        <v>44</v>
      </c>
      <c r="C11" s="10" t="s">
        <v>34</v>
      </c>
      <c r="D11" s="1">
        <v>2</v>
      </c>
      <c r="E11" s="1">
        <v>3</v>
      </c>
      <c r="F11" s="1">
        <v>5</v>
      </c>
      <c r="G11" s="1">
        <v>6</v>
      </c>
      <c r="H11" s="1">
        <v>0</v>
      </c>
      <c r="I11" s="1">
        <v>2</v>
      </c>
      <c r="J11" s="9">
        <f t="shared" si="0"/>
        <v>18</v>
      </c>
      <c r="K11" s="1">
        <v>2</v>
      </c>
      <c r="L11" s="1">
        <v>2</v>
      </c>
      <c r="M11" s="1">
        <v>2</v>
      </c>
      <c r="N11" s="1">
        <v>0</v>
      </c>
      <c r="O11" s="1">
        <v>2</v>
      </c>
      <c r="P11" s="1">
        <v>2</v>
      </c>
      <c r="Q11" s="1">
        <v>3</v>
      </c>
      <c r="R11" s="1">
        <v>0</v>
      </c>
      <c r="S11" s="1">
        <v>0</v>
      </c>
      <c r="T11" s="1">
        <v>1</v>
      </c>
      <c r="U11" s="9">
        <f t="shared" si="1"/>
        <v>14</v>
      </c>
      <c r="V11" s="1">
        <f>5+5+2</f>
        <v>12</v>
      </c>
      <c r="W11" s="1">
        <v>0</v>
      </c>
      <c r="X11" s="1">
        <v>0</v>
      </c>
      <c r="Y11" s="1">
        <v>5</v>
      </c>
      <c r="Z11" s="9">
        <f t="shared" si="2"/>
        <v>17</v>
      </c>
      <c r="AA11" s="1">
        <v>2</v>
      </c>
      <c r="AB11" s="1">
        <v>2</v>
      </c>
      <c r="AC11" s="1">
        <v>0</v>
      </c>
      <c r="AD11" s="1">
        <v>2</v>
      </c>
      <c r="AE11" s="1">
        <v>1</v>
      </c>
      <c r="AF11" s="1">
        <v>0.5</v>
      </c>
      <c r="AG11" s="1">
        <v>0</v>
      </c>
      <c r="AH11" s="1">
        <v>1</v>
      </c>
      <c r="AI11" s="1">
        <v>2</v>
      </c>
      <c r="AJ11" s="1">
        <v>0.3</v>
      </c>
      <c r="AK11" s="1">
        <v>0</v>
      </c>
      <c r="AL11" s="1">
        <v>0</v>
      </c>
      <c r="AM11" s="1">
        <v>1</v>
      </c>
      <c r="AN11" s="1">
        <v>0.5</v>
      </c>
      <c r="AO11" s="1">
        <v>1</v>
      </c>
      <c r="AP11" s="9">
        <f t="shared" si="3"/>
        <v>13.3</v>
      </c>
      <c r="AQ11" s="1">
        <f t="shared" si="4"/>
        <v>62.3</v>
      </c>
      <c r="AR11" s="1"/>
    </row>
    <row r="12" spans="1:44" ht="20.25" customHeight="1" thickBot="1">
      <c r="A12" s="1">
        <v>8</v>
      </c>
      <c r="B12" s="6" t="s">
        <v>45</v>
      </c>
      <c r="C12" s="10" t="s">
        <v>24</v>
      </c>
      <c r="D12" s="1">
        <v>1</v>
      </c>
      <c r="E12" s="1">
        <v>3</v>
      </c>
      <c r="F12" s="1">
        <v>5</v>
      </c>
      <c r="G12" s="1">
        <v>6</v>
      </c>
      <c r="H12" s="1">
        <v>2</v>
      </c>
      <c r="I12" s="1">
        <v>2</v>
      </c>
      <c r="J12" s="9">
        <f t="shared" si="0"/>
        <v>19</v>
      </c>
      <c r="K12" s="1">
        <v>1</v>
      </c>
      <c r="L12" s="1">
        <v>1</v>
      </c>
      <c r="M12" s="1">
        <v>1</v>
      </c>
      <c r="N12" s="1">
        <v>0</v>
      </c>
      <c r="O12" s="1">
        <v>0</v>
      </c>
      <c r="P12" s="1">
        <v>2</v>
      </c>
      <c r="Q12" s="1">
        <v>0</v>
      </c>
      <c r="R12" s="1">
        <v>0</v>
      </c>
      <c r="S12" s="1">
        <v>0</v>
      </c>
      <c r="T12" s="1">
        <v>2</v>
      </c>
      <c r="U12" s="9">
        <f t="shared" si="1"/>
        <v>7</v>
      </c>
      <c r="V12" s="1">
        <f>4+5+0+2</f>
        <v>11</v>
      </c>
      <c r="W12" s="1">
        <v>0</v>
      </c>
      <c r="X12" s="1">
        <v>0</v>
      </c>
      <c r="Y12" s="1">
        <v>0</v>
      </c>
      <c r="Z12" s="9">
        <f t="shared" si="2"/>
        <v>11</v>
      </c>
      <c r="AA12" s="1">
        <v>2</v>
      </c>
      <c r="AB12" s="1">
        <v>2</v>
      </c>
      <c r="AC12" s="1">
        <v>2</v>
      </c>
      <c r="AD12" s="1">
        <v>1</v>
      </c>
      <c r="AE12" s="1">
        <v>0.5</v>
      </c>
      <c r="AF12" s="1">
        <v>0.5</v>
      </c>
      <c r="AG12" s="1">
        <v>1</v>
      </c>
      <c r="AH12" s="1">
        <v>1</v>
      </c>
      <c r="AI12" s="1">
        <v>1.5</v>
      </c>
      <c r="AJ12" s="1">
        <v>0.5</v>
      </c>
      <c r="AK12" s="1">
        <v>0.5</v>
      </c>
      <c r="AL12" s="1">
        <v>1</v>
      </c>
      <c r="AM12" s="1">
        <v>1</v>
      </c>
      <c r="AN12" s="1">
        <v>0.5</v>
      </c>
      <c r="AO12" s="1">
        <v>1</v>
      </c>
      <c r="AP12" s="9">
        <f t="shared" si="3"/>
        <v>16</v>
      </c>
      <c r="AQ12" s="1">
        <f t="shared" si="4"/>
        <v>53</v>
      </c>
      <c r="AR12" s="1"/>
    </row>
    <row r="13" spans="1:44" ht="19.5" customHeight="1" thickBot="1">
      <c r="A13" s="1">
        <v>9</v>
      </c>
      <c r="B13" s="15" t="s">
        <v>46</v>
      </c>
      <c r="C13" s="10" t="s">
        <v>47</v>
      </c>
      <c r="D13" s="1">
        <v>1</v>
      </c>
      <c r="E13" s="1">
        <v>2</v>
      </c>
      <c r="F13" s="1">
        <v>5</v>
      </c>
      <c r="G13" s="1">
        <v>0</v>
      </c>
      <c r="H13" s="1">
        <v>0</v>
      </c>
      <c r="I13" s="1">
        <v>0</v>
      </c>
      <c r="J13" s="9">
        <f t="shared" si="0"/>
        <v>8</v>
      </c>
      <c r="K13" s="1">
        <v>1</v>
      </c>
      <c r="L13" s="1">
        <v>1</v>
      </c>
      <c r="M13" s="1">
        <v>0</v>
      </c>
      <c r="N13" s="1">
        <v>0</v>
      </c>
      <c r="O13" s="1">
        <v>0</v>
      </c>
      <c r="P13" s="1">
        <v>1</v>
      </c>
      <c r="Q13" s="1">
        <v>0</v>
      </c>
      <c r="R13" s="1">
        <v>0</v>
      </c>
      <c r="S13" s="1">
        <v>0</v>
      </c>
      <c r="T13" s="1">
        <v>0</v>
      </c>
      <c r="U13" s="9">
        <f t="shared" si="1"/>
        <v>3</v>
      </c>
      <c r="V13" s="1">
        <v>0</v>
      </c>
      <c r="W13" s="1">
        <v>0</v>
      </c>
      <c r="X13" s="1">
        <v>0</v>
      </c>
      <c r="Y13" s="1">
        <v>0</v>
      </c>
      <c r="Z13" s="9">
        <f t="shared" si="2"/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9">
        <f t="shared" si="3"/>
        <v>0</v>
      </c>
      <c r="AQ13" s="1">
        <f t="shared" si="4"/>
        <v>11</v>
      </c>
      <c r="AR13" s="1"/>
    </row>
    <row r="14" spans="1:44" ht="20.25" customHeight="1" thickBot="1">
      <c r="A14" s="1">
        <v>10</v>
      </c>
      <c r="B14" s="15" t="s">
        <v>48</v>
      </c>
      <c r="C14" s="10" t="s">
        <v>20</v>
      </c>
      <c r="D14" s="1">
        <v>1</v>
      </c>
      <c r="E14" s="1">
        <v>3</v>
      </c>
      <c r="F14" s="1">
        <v>5</v>
      </c>
      <c r="G14" s="1">
        <v>0</v>
      </c>
      <c r="H14" s="1">
        <v>0</v>
      </c>
      <c r="I14" s="1">
        <v>0</v>
      </c>
      <c r="J14" s="9">
        <f t="shared" si="0"/>
        <v>9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9">
        <f t="shared" si="1"/>
        <v>0</v>
      </c>
      <c r="V14" s="1">
        <v>0</v>
      </c>
      <c r="W14" s="1">
        <v>0</v>
      </c>
      <c r="X14" s="1">
        <v>0</v>
      </c>
      <c r="Y14" s="1">
        <v>0</v>
      </c>
      <c r="Z14" s="9">
        <f t="shared" si="2"/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9">
        <f t="shared" si="3"/>
        <v>0</v>
      </c>
      <c r="AQ14" s="1">
        <f t="shared" si="4"/>
        <v>9</v>
      </c>
      <c r="AR14" s="1"/>
    </row>
    <row r="15" spans="1:44" ht="16.5" thickBot="1">
      <c r="A15" s="1">
        <v>11</v>
      </c>
      <c r="B15" s="8" t="s">
        <v>49</v>
      </c>
      <c r="C15" s="10" t="s">
        <v>21</v>
      </c>
      <c r="D15" s="1">
        <v>2</v>
      </c>
      <c r="E15" s="1">
        <v>2</v>
      </c>
      <c r="F15" s="1">
        <v>4</v>
      </c>
      <c r="G15" s="1">
        <v>3</v>
      </c>
      <c r="H15" s="1">
        <v>0</v>
      </c>
      <c r="I15" s="1">
        <v>1</v>
      </c>
      <c r="J15" s="9">
        <f t="shared" si="0"/>
        <v>12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1">
        <v>2</v>
      </c>
      <c r="Q15" s="1">
        <v>3</v>
      </c>
      <c r="R15" s="1">
        <v>0</v>
      </c>
      <c r="S15" s="1">
        <v>0</v>
      </c>
      <c r="T15" s="1">
        <v>1</v>
      </c>
      <c r="U15" s="9">
        <f t="shared" si="1"/>
        <v>16</v>
      </c>
      <c r="V15" s="1">
        <f>5+2+1+2</f>
        <v>10</v>
      </c>
      <c r="W15" s="1">
        <v>0</v>
      </c>
      <c r="X15" s="1">
        <v>0</v>
      </c>
      <c r="Y15" s="1">
        <v>5</v>
      </c>
      <c r="Z15" s="9">
        <f t="shared" si="2"/>
        <v>15</v>
      </c>
      <c r="AA15" s="1">
        <v>2</v>
      </c>
      <c r="AB15" s="1">
        <v>1</v>
      </c>
      <c r="AC15" s="1">
        <v>0</v>
      </c>
      <c r="AD15" s="1">
        <v>0</v>
      </c>
      <c r="AE15" s="1">
        <v>0</v>
      </c>
      <c r="AF15" s="1">
        <v>0</v>
      </c>
      <c r="AG15" s="1">
        <v>1</v>
      </c>
      <c r="AH15" s="1">
        <v>0.5</v>
      </c>
      <c r="AI15" s="1">
        <v>0</v>
      </c>
      <c r="AJ15" s="1">
        <v>0.5</v>
      </c>
      <c r="AK15" s="1">
        <v>0</v>
      </c>
      <c r="AL15" s="1">
        <v>1</v>
      </c>
      <c r="AM15" s="1">
        <v>0.5</v>
      </c>
      <c r="AN15" s="1">
        <v>0</v>
      </c>
      <c r="AO15" s="1">
        <v>1</v>
      </c>
      <c r="AP15" s="9">
        <f t="shared" si="3"/>
        <v>7.5</v>
      </c>
      <c r="AQ15" s="1">
        <f t="shared" si="4"/>
        <v>50.5</v>
      </c>
      <c r="AR15" s="1"/>
    </row>
    <row r="16" spans="1:44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5" ht="15">
      <c r="F25" t="s">
        <v>15</v>
      </c>
    </row>
  </sheetData>
  <sheetProtection/>
  <mergeCells count="14">
    <mergeCell ref="U2:U4"/>
    <mergeCell ref="V2:Y2"/>
    <mergeCell ref="Z2:Z4"/>
    <mergeCell ref="AA2:AO2"/>
    <mergeCell ref="AP2:AP4"/>
    <mergeCell ref="AQ2:AQ4"/>
    <mergeCell ref="AR2:AR4"/>
    <mergeCell ref="C2:C4"/>
    <mergeCell ref="A1:AP1"/>
    <mergeCell ref="D2:I2"/>
    <mergeCell ref="B2:B4"/>
    <mergeCell ref="A2:A4"/>
    <mergeCell ref="J2:J4"/>
    <mergeCell ref="K2:T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4"/>
  <sheetViews>
    <sheetView zoomScale="70" zoomScaleNormal="70" zoomScalePageLayoutView="0" workbookViewId="0" topLeftCell="H1">
      <selection activeCell="M53" sqref="M53"/>
    </sheetView>
  </sheetViews>
  <sheetFormatPr defaultColWidth="9.140625" defaultRowHeight="15"/>
  <cols>
    <col min="1" max="1" width="3.140625" style="0" customWidth="1"/>
    <col min="2" max="2" width="21.28125" style="0" customWidth="1"/>
    <col min="3" max="3" width="12.00390625" style="0" customWidth="1"/>
    <col min="4" max="8" width="5.7109375" style="0" customWidth="1"/>
    <col min="9" max="9" width="7.140625" style="0" customWidth="1"/>
    <col min="10" max="18" width="5.7109375" style="0" customWidth="1"/>
    <col min="19" max="19" width="6.57421875" style="0" customWidth="1"/>
    <col min="20" max="24" width="5.7109375" style="0" customWidth="1"/>
    <col min="25" max="25" width="7.421875" style="0" customWidth="1"/>
    <col min="26" max="31" width="5.7109375" style="0" customWidth="1"/>
    <col min="32" max="32" width="6.7109375" style="0" customWidth="1"/>
    <col min="33" max="34" width="5.7109375" style="0" customWidth="1"/>
  </cols>
  <sheetData>
    <row r="1" spans="1:34" ht="15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1"/>
      <c r="AH1" s="1"/>
    </row>
    <row r="2" spans="1:44" ht="15" customHeight="1">
      <c r="A2" s="23" t="s">
        <v>0</v>
      </c>
      <c r="B2" s="23" t="s">
        <v>1</v>
      </c>
      <c r="C2" s="19" t="s">
        <v>13</v>
      </c>
      <c r="D2" s="22" t="s">
        <v>2</v>
      </c>
      <c r="E2" s="22"/>
      <c r="F2" s="22"/>
      <c r="G2" s="22"/>
      <c r="H2" s="22"/>
      <c r="I2" s="22"/>
      <c r="J2" s="16" t="s">
        <v>5</v>
      </c>
      <c r="K2" s="23" t="s">
        <v>6</v>
      </c>
      <c r="L2" s="23"/>
      <c r="M2" s="23"/>
      <c r="N2" s="23"/>
      <c r="O2" s="23"/>
      <c r="P2" s="23"/>
      <c r="Q2" s="23"/>
      <c r="R2" s="23"/>
      <c r="S2" s="23"/>
      <c r="T2" s="23"/>
      <c r="U2" s="16" t="s">
        <v>5</v>
      </c>
      <c r="V2" s="22" t="s">
        <v>9</v>
      </c>
      <c r="W2" s="22"/>
      <c r="X2" s="22"/>
      <c r="Y2" s="22"/>
      <c r="Z2" s="16" t="s">
        <v>5</v>
      </c>
      <c r="AA2" s="22" t="s">
        <v>51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16" t="s">
        <v>5</v>
      </c>
      <c r="AQ2" s="17" t="s">
        <v>12</v>
      </c>
      <c r="AR2" s="18" t="s">
        <v>11</v>
      </c>
    </row>
    <row r="3" spans="1:44" ht="15">
      <c r="A3" s="23"/>
      <c r="B3" s="23"/>
      <c r="C3" s="20"/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16"/>
      <c r="K3" s="3">
        <v>1</v>
      </c>
      <c r="L3" s="3">
        <v>2</v>
      </c>
      <c r="M3" s="3">
        <v>3</v>
      </c>
      <c r="N3" s="3">
        <v>4</v>
      </c>
      <c r="O3" s="3">
        <v>5</v>
      </c>
      <c r="P3" s="3">
        <v>6</v>
      </c>
      <c r="Q3" s="3">
        <v>7</v>
      </c>
      <c r="R3" s="3">
        <v>8</v>
      </c>
      <c r="S3" s="3">
        <v>9</v>
      </c>
      <c r="T3" s="3">
        <v>10</v>
      </c>
      <c r="U3" s="16"/>
      <c r="V3" s="3">
        <v>1</v>
      </c>
      <c r="W3" s="3">
        <v>2</v>
      </c>
      <c r="X3" s="3">
        <v>3</v>
      </c>
      <c r="Y3" s="3">
        <v>4</v>
      </c>
      <c r="Z3" s="16"/>
      <c r="AA3" s="3">
        <v>1</v>
      </c>
      <c r="AB3" s="3">
        <v>2</v>
      </c>
      <c r="AC3" s="3">
        <v>3</v>
      </c>
      <c r="AD3" s="3">
        <v>4</v>
      </c>
      <c r="AE3" s="3">
        <v>5</v>
      </c>
      <c r="AF3" s="3">
        <v>6</v>
      </c>
      <c r="AG3" s="3">
        <v>7</v>
      </c>
      <c r="AH3" s="3">
        <v>8</v>
      </c>
      <c r="AI3" s="3">
        <v>9</v>
      </c>
      <c r="AJ3" s="3">
        <v>10</v>
      </c>
      <c r="AK3" s="3">
        <v>11</v>
      </c>
      <c r="AL3" s="3">
        <v>12</v>
      </c>
      <c r="AM3" s="3">
        <v>13</v>
      </c>
      <c r="AN3" s="3">
        <v>14</v>
      </c>
      <c r="AO3" s="3">
        <v>15</v>
      </c>
      <c r="AP3" s="16"/>
      <c r="AQ3" s="17"/>
      <c r="AR3" s="18"/>
    </row>
    <row r="4" spans="1:44" ht="31.5" customHeight="1">
      <c r="A4" s="23"/>
      <c r="B4" s="23"/>
      <c r="C4" s="21"/>
      <c r="D4" s="4" t="s">
        <v>3</v>
      </c>
      <c r="E4" s="4" t="s">
        <v>8</v>
      </c>
      <c r="F4" s="4" t="s">
        <v>4</v>
      </c>
      <c r="G4" s="4" t="s">
        <v>7</v>
      </c>
      <c r="H4" s="4" t="s">
        <v>3</v>
      </c>
      <c r="I4" s="4" t="s">
        <v>3</v>
      </c>
      <c r="J4" s="16"/>
      <c r="K4" s="5" t="s">
        <v>8</v>
      </c>
      <c r="L4" s="5" t="s">
        <v>8</v>
      </c>
      <c r="M4" s="5" t="s">
        <v>8</v>
      </c>
      <c r="N4" s="5" t="s">
        <v>7</v>
      </c>
      <c r="O4" s="5" t="s">
        <v>3</v>
      </c>
      <c r="P4" s="5" t="s">
        <v>3</v>
      </c>
      <c r="Q4" s="5" t="s">
        <v>8</v>
      </c>
      <c r="R4" s="5" t="s">
        <v>3</v>
      </c>
      <c r="S4" s="5" t="s">
        <v>8</v>
      </c>
      <c r="T4" s="5" t="s">
        <v>8</v>
      </c>
      <c r="U4" s="16"/>
      <c r="V4" s="5" t="s">
        <v>72</v>
      </c>
      <c r="W4" s="5" t="s">
        <v>4</v>
      </c>
      <c r="X4" s="5" t="s">
        <v>4</v>
      </c>
      <c r="Y4" s="5" t="s">
        <v>4</v>
      </c>
      <c r="Z4" s="16"/>
      <c r="AA4" s="5" t="s">
        <v>3</v>
      </c>
      <c r="AB4" s="5" t="s">
        <v>3</v>
      </c>
      <c r="AC4" s="5" t="s">
        <v>3</v>
      </c>
      <c r="AD4" s="5" t="s">
        <v>3</v>
      </c>
      <c r="AE4" s="5" t="s">
        <v>10</v>
      </c>
      <c r="AF4" s="5" t="s">
        <v>10</v>
      </c>
      <c r="AG4" s="5" t="s">
        <v>10</v>
      </c>
      <c r="AH4" s="5" t="s">
        <v>10</v>
      </c>
      <c r="AI4" s="5" t="s">
        <v>73</v>
      </c>
      <c r="AJ4" s="5" t="s">
        <v>10</v>
      </c>
      <c r="AK4" s="5" t="s">
        <v>10</v>
      </c>
      <c r="AL4" s="5" t="s">
        <v>10</v>
      </c>
      <c r="AM4" s="5" t="s">
        <v>10</v>
      </c>
      <c r="AN4" s="5" t="s">
        <v>10</v>
      </c>
      <c r="AO4" s="5" t="s">
        <v>10</v>
      </c>
      <c r="AP4" s="16"/>
      <c r="AQ4" s="17"/>
      <c r="AR4" s="18"/>
    </row>
    <row r="5" spans="1:44" ht="16.5" thickBot="1">
      <c r="A5" s="1">
        <v>1</v>
      </c>
      <c r="B5" s="6" t="s">
        <v>52</v>
      </c>
      <c r="C5" s="10" t="s">
        <v>31</v>
      </c>
      <c r="D5" s="1">
        <v>2</v>
      </c>
      <c r="E5" s="1">
        <v>3</v>
      </c>
      <c r="F5" s="1">
        <v>5</v>
      </c>
      <c r="G5" s="1">
        <v>6</v>
      </c>
      <c r="H5" s="1">
        <v>0</v>
      </c>
      <c r="I5" s="1">
        <v>0</v>
      </c>
      <c r="J5" s="9">
        <f>SUM(D5:I5)</f>
        <v>16</v>
      </c>
      <c r="K5" s="1">
        <v>1</v>
      </c>
      <c r="L5" s="1">
        <v>0</v>
      </c>
      <c r="M5" s="1">
        <v>0</v>
      </c>
      <c r="N5" s="1">
        <v>0</v>
      </c>
      <c r="O5" s="1">
        <v>0</v>
      </c>
      <c r="P5" s="1">
        <v>1</v>
      </c>
      <c r="Q5" s="1">
        <v>0</v>
      </c>
      <c r="R5" s="1">
        <v>0</v>
      </c>
      <c r="S5" s="1">
        <v>0</v>
      </c>
      <c r="T5" s="1">
        <v>0</v>
      </c>
      <c r="U5" s="9">
        <f>SUM(K5:T5)</f>
        <v>2</v>
      </c>
      <c r="V5" s="1">
        <v>0</v>
      </c>
      <c r="W5" s="1">
        <v>0</v>
      </c>
      <c r="X5" s="1">
        <v>0</v>
      </c>
      <c r="Y5" s="1">
        <v>0</v>
      </c>
      <c r="Z5" s="9">
        <f>SUM(V5:Y5)</f>
        <v>0</v>
      </c>
      <c r="AA5" s="1">
        <v>1.5</v>
      </c>
      <c r="AB5" s="1">
        <v>2</v>
      </c>
      <c r="AC5" s="1">
        <v>0</v>
      </c>
      <c r="AD5" s="1">
        <v>0.5</v>
      </c>
      <c r="AE5" s="1">
        <v>0</v>
      </c>
      <c r="AF5" s="1">
        <v>0</v>
      </c>
      <c r="AG5" s="1">
        <v>0</v>
      </c>
      <c r="AH5" s="1">
        <v>1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0.5</v>
      </c>
      <c r="AO5" s="1">
        <v>1</v>
      </c>
      <c r="AP5" s="9">
        <f>SUM(AA5:AO5)</f>
        <v>6.5</v>
      </c>
      <c r="AQ5" s="1">
        <f>J5+U5+Z5+AP5</f>
        <v>24.5</v>
      </c>
      <c r="AR5" s="1"/>
    </row>
    <row r="6" spans="1:44" ht="16.5" thickBot="1">
      <c r="A6" s="1">
        <v>2</v>
      </c>
      <c r="B6" s="6" t="s">
        <v>53</v>
      </c>
      <c r="C6" s="10" t="s">
        <v>18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9">
        <f aca="true" t="shared" si="0" ref="J6:J13">SUM(D6:I6)</f>
        <v>0</v>
      </c>
      <c r="K6" s="1">
        <v>1</v>
      </c>
      <c r="L6" s="1">
        <v>1</v>
      </c>
      <c r="M6" s="1">
        <v>1</v>
      </c>
      <c r="N6" s="1">
        <v>0</v>
      </c>
      <c r="O6" s="1">
        <v>0</v>
      </c>
      <c r="P6" s="1">
        <v>2</v>
      </c>
      <c r="Q6" s="1">
        <v>0</v>
      </c>
      <c r="R6" s="1">
        <v>0</v>
      </c>
      <c r="S6" s="1">
        <v>0</v>
      </c>
      <c r="T6" s="1">
        <v>0</v>
      </c>
      <c r="U6" s="9">
        <f aca="true" t="shared" si="1" ref="U6:U13">SUM(K6:T6)</f>
        <v>5</v>
      </c>
      <c r="V6" s="1">
        <v>0</v>
      </c>
      <c r="W6" s="1">
        <v>0</v>
      </c>
      <c r="X6" s="1">
        <v>0</v>
      </c>
      <c r="Y6" s="1">
        <v>0</v>
      </c>
      <c r="Z6" s="9">
        <f aca="true" t="shared" si="2" ref="Z6:Z13">SUM(V6:Y6)</f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9">
        <f aca="true" t="shared" si="3" ref="AP6:AP13">SUM(AA6:AO6)</f>
        <v>0</v>
      </c>
      <c r="AQ6" s="1">
        <f aca="true" t="shared" si="4" ref="AQ6:AQ13">J6+U6+Z6+AP6</f>
        <v>5</v>
      </c>
      <c r="AR6" s="1"/>
    </row>
    <row r="7" spans="1:44" ht="16.5" thickBot="1">
      <c r="A7" s="1">
        <v>3</v>
      </c>
      <c r="B7" s="6" t="s">
        <v>54</v>
      </c>
      <c r="C7" s="10" t="s">
        <v>32</v>
      </c>
      <c r="D7" s="1">
        <v>2</v>
      </c>
      <c r="E7" s="1">
        <v>3</v>
      </c>
      <c r="F7" s="1">
        <v>5</v>
      </c>
      <c r="G7" s="1">
        <v>6</v>
      </c>
      <c r="H7" s="1">
        <v>0</v>
      </c>
      <c r="I7" s="1">
        <v>2</v>
      </c>
      <c r="J7" s="9">
        <f t="shared" si="0"/>
        <v>18</v>
      </c>
      <c r="K7" s="1">
        <v>2</v>
      </c>
      <c r="L7" s="1">
        <v>2</v>
      </c>
      <c r="M7" s="1">
        <v>1</v>
      </c>
      <c r="N7" s="1">
        <v>0</v>
      </c>
      <c r="O7" s="1">
        <v>2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9">
        <f t="shared" si="1"/>
        <v>7</v>
      </c>
      <c r="V7" s="1">
        <v>0</v>
      </c>
      <c r="W7" s="1">
        <v>0</v>
      </c>
      <c r="X7" s="1">
        <v>0</v>
      </c>
      <c r="Y7" s="1">
        <v>0</v>
      </c>
      <c r="Z7" s="9">
        <f t="shared" si="2"/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9">
        <f t="shared" si="3"/>
        <v>0</v>
      </c>
      <c r="AQ7" s="1">
        <f t="shared" si="4"/>
        <v>25</v>
      </c>
      <c r="AR7" s="1"/>
    </row>
    <row r="8" spans="1:44" ht="16.5" thickBot="1">
      <c r="A8" s="1">
        <v>4</v>
      </c>
      <c r="B8" s="6" t="s">
        <v>14</v>
      </c>
      <c r="C8" s="10" t="s">
        <v>19</v>
      </c>
      <c r="D8" s="1">
        <v>2</v>
      </c>
      <c r="E8" s="1">
        <v>3</v>
      </c>
      <c r="F8" s="1">
        <v>5</v>
      </c>
      <c r="G8" s="1">
        <v>6</v>
      </c>
      <c r="H8" s="1">
        <v>2</v>
      </c>
      <c r="I8" s="1">
        <v>1</v>
      </c>
      <c r="J8" s="9">
        <f t="shared" si="0"/>
        <v>19</v>
      </c>
      <c r="K8" s="1">
        <v>2</v>
      </c>
      <c r="L8" s="1">
        <v>2</v>
      </c>
      <c r="M8" s="1">
        <v>2</v>
      </c>
      <c r="N8" s="1">
        <v>0</v>
      </c>
      <c r="O8" s="1">
        <v>2</v>
      </c>
      <c r="P8" s="1">
        <v>2</v>
      </c>
      <c r="Q8" s="1">
        <v>3</v>
      </c>
      <c r="R8" s="1">
        <v>3</v>
      </c>
      <c r="S8" s="1">
        <v>0</v>
      </c>
      <c r="T8" s="1">
        <v>0</v>
      </c>
      <c r="U8" s="9">
        <f t="shared" si="1"/>
        <v>16</v>
      </c>
      <c r="V8" s="1">
        <f>1+1+1</f>
        <v>3</v>
      </c>
      <c r="W8" s="1">
        <v>0</v>
      </c>
      <c r="X8" s="1">
        <v>0</v>
      </c>
      <c r="Y8" s="1">
        <v>1</v>
      </c>
      <c r="Z8" s="9">
        <f t="shared" si="2"/>
        <v>4</v>
      </c>
      <c r="AA8" s="1">
        <v>2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0.5</v>
      </c>
      <c r="AO8" s="1">
        <v>1</v>
      </c>
      <c r="AP8" s="9">
        <f t="shared" si="3"/>
        <v>3.5</v>
      </c>
      <c r="AQ8" s="1">
        <f t="shared" si="4"/>
        <v>42.5</v>
      </c>
      <c r="AR8" s="1"/>
    </row>
    <row r="9" spans="1:44" ht="16.5" thickBot="1">
      <c r="A9" s="1">
        <v>5</v>
      </c>
      <c r="B9" s="6" t="s">
        <v>55</v>
      </c>
      <c r="C9" s="10" t="s">
        <v>34</v>
      </c>
      <c r="D9" s="1">
        <v>2</v>
      </c>
      <c r="E9" s="1">
        <v>3</v>
      </c>
      <c r="F9" s="1">
        <v>5</v>
      </c>
      <c r="G9" s="1">
        <v>6</v>
      </c>
      <c r="H9" s="1">
        <v>0</v>
      </c>
      <c r="I9" s="1">
        <v>2</v>
      </c>
      <c r="J9" s="9">
        <f t="shared" si="0"/>
        <v>18</v>
      </c>
      <c r="K9" s="1">
        <v>2</v>
      </c>
      <c r="L9" s="1">
        <v>2</v>
      </c>
      <c r="M9" s="1">
        <v>2</v>
      </c>
      <c r="N9" s="1">
        <v>0</v>
      </c>
      <c r="O9" s="1">
        <v>2</v>
      </c>
      <c r="P9" s="1">
        <v>2</v>
      </c>
      <c r="Q9" s="1">
        <v>3</v>
      </c>
      <c r="R9" s="1">
        <v>0</v>
      </c>
      <c r="S9" s="1">
        <v>3</v>
      </c>
      <c r="T9" s="1">
        <v>0</v>
      </c>
      <c r="U9" s="9">
        <f t="shared" si="1"/>
        <v>16</v>
      </c>
      <c r="V9" s="1">
        <f>5+5+3+2</f>
        <v>15</v>
      </c>
      <c r="W9" s="1">
        <v>1</v>
      </c>
      <c r="X9" s="1">
        <v>0</v>
      </c>
      <c r="Y9" s="1">
        <v>5</v>
      </c>
      <c r="Z9" s="9">
        <f t="shared" si="2"/>
        <v>21</v>
      </c>
      <c r="AA9" s="1">
        <v>2</v>
      </c>
      <c r="AB9" s="1">
        <v>2</v>
      </c>
      <c r="AC9" s="1">
        <v>2</v>
      </c>
      <c r="AD9" s="1">
        <v>2</v>
      </c>
      <c r="AE9" s="1">
        <v>1</v>
      </c>
      <c r="AF9" s="1">
        <v>1</v>
      </c>
      <c r="AG9" s="1">
        <v>1</v>
      </c>
      <c r="AH9" s="1">
        <v>1</v>
      </c>
      <c r="AI9" s="1">
        <v>2</v>
      </c>
      <c r="AJ9" s="1">
        <v>1</v>
      </c>
      <c r="AK9" s="1">
        <v>1</v>
      </c>
      <c r="AL9" s="1">
        <v>1</v>
      </c>
      <c r="AM9" s="1">
        <v>1</v>
      </c>
      <c r="AN9" s="1">
        <v>1</v>
      </c>
      <c r="AO9" s="1">
        <v>1</v>
      </c>
      <c r="AP9" s="9">
        <f t="shared" si="3"/>
        <v>20</v>
      </c>
      <c r="AQ9" s="1">
        <f t="shared" si="4"/>
        <v>75</v>
      </c>
      <c r="AR9" s="1"/>
    </row>
    <row r="10" spans="1:44" ht="16.5" thickBot="1">
      <c r="A10" s="1">
        <v>6</v>
      </c>
      <c r="B10" s="6" t="s">
        <v>56</v>
      </c>
      <c r="C10" s="10" t="s">
        <v>24</v>
      </c>
      <c r="D10" s="1">
        <v>2</v>
      </c>
      <c r="E10" s="1">
        <v>3</v>
      </c>
      <c r="F10" s="1">
        <v>5</v>
      </c>
      <c r="G10" s="1">
        <v>6</v>
      </c>
      <c r="H10" s="1">
        <v>2</v>
      </c>
      <c r="I10" s="1">
        <v>2</v>
      </c>
      <c r="J10" s="9">
        <f t="shared" si="0"/>
        <v>20</v>
      </c>
      <c r="K10" s="1">
        <v>1</v>
      </c>
      <c r="L10" s="1">
        <v>1</v>
      </c>
      <c r="M10" s="1">
        <v>1</v>
      </c>
      <c r="N10" s="1">
        <v>0</v>
      </c>
      <c r="O10" s="1">
        <v>1</v>
      </c>
      <c r="P10" s="1">
        <v>2</v>
      </c>
      <c r="Q10" s="1">
        <v>0</v>
      </c>
      <c r="R10" s="1">
        <v>0</v>
      </c>
      <c r="S10" s="1">
        <v>0</v>
      </c>
      <c r="T10" s="1">
        <v>0</v>
      </c>
      <c r="U10" s="9">
        <f t="shared" si="1"/>
        <v>6</v>
      </c>
      <c r="V10" s="1">
        <f>5+0+0+2</f>
        <v>7</v>
      </c>
      <c r="W10" s="1">
        <v>0</v>
      </c>
      <c r="X10" s="1">
        <v>0</v>
      </c>
      <c r="Y10" s="1">
        <v>0</v>
      </c>
      <c r="Z10" s="9">
        <f t="shared" si="2"/>
        <v>7</v>
      </c>
      <c r="AA10" s="1">
        <v>1.5</v>
      </c>
      <c r="AB10" s="1">
        <v>2</v>
      </c>
      <c r="AC10" s="1">
        <v>0</v>
      </c>
      <c r="AD10" s="1">
        <v>2</v>
      </c>
      <c r="AE10" s="1">
        <v>0.5</v>
      </c>
      <c r="AF10" s="1">
        <v>0.5</v>
      </c>
      <c r="AG10" s="1">
        <v>0</v>
      </c>
      <c r="AH10" s="1">
        <v>1</v>
      </c>
      <c r="AI10" s="1">
        <v>2</v>
      </c>
      <c r="AJ10" s="1">
        <v>0.3</v>
      </c>
      <c r="AK10" s="1">
        <v>0.5</v>
      </c>
      <c r="AL10" s="1">
        <v>1</v>
      </c>
      <c r="AM10" s="1">
        <v>1</v>
      </c>
      <c r="AN10" s="1">
        <v>0.5</v>
      </c>
      <c r="AO10" s="1">
        <v>1</v>
      </c>
      <c r="AP10" s="9">
        <f t="shared" si="3"/>
        <v>13.8</v>
      </c>
      <c r="AQ10" s="1">
        <f t="shared" si="4"/>
        <v>46.8</v>
      </c>
      <c r="AR10" s="1"/>
    </row>
    <row r="11" spans="1:44" ht="16.5" thickBot="1">
      <c r="A11" s="1">
        <v>7</v>
      </c>
      <c r="B11" s="6" t="s">
        <v>17</v>
      </c>
      <c r="C11" s="10" t="s">
        <v>21</v>
      </c>
      <c r="D11" s="1">
        <v>2</v>
      </c>
      <c r="E11" s="1">
        <v>3</v>
      </c>
      <c r="F11" s="1">
        <v>5</v>
      </c>
      <c r="G11" s="1">
        <v>6</v>
      </c>
      <c r="H11" s="1">
        <v>0</v>
      </c>
      <c r="I11" s="1">
        <v>0</v>
      </c>
      <c r="J11" s="9">
        <f t="shared" si="0"/>
        <v>16</v>
      </c>
      <c r="K11" s="1">
        <v>3</v>
      </c>
      <c r="L11" s="1">
        <v>3</v>
      </c>
      <c r="M11" s="1">
        <v>3</v>
      </c>
      <c r="N11" s="1">
        <v>0</v>
      </c>
      <c r="O11" s="1">
        <v>2</v>
      </c>
      <c r="P11" s="1">
        <v>2</v>
      </c>
      <c r="Q11" s="1">
        <v>3</v>
      </c>
      <c r="R11" s="1">
        <v>0</v>
      </c>
      <c r="S11" s="1">
        <v>3</v>
      </c>
      <c r="T11" s="1">
        <v>3</v>
      </c>
      <c r="U11" s="9">
        <f t="shared" si="1"/>
        <v>22</v>
      </c>
      <c r="V11" s="1">
        <v>0</v>
      </c>
      <c r="W11" s="1">
        <v>0</v>
      </c>
      <c r="X11" s="1">
        <v>0</v>
      </c>
      <c r="Y11" s="1">
        <v>0</v>
      </c>
      <c r="Z11" s="9">
        <f t="shared" si="2"/>
        <v>0</v>
      </c>
      <c r="AA11" s="1">
        <v>2</v>
      </c>
      <c r="AB11" s="1">
        <v>2</v>
      </c>
      <c r="AC11" s="1">
        <v>0</v>
      </c>
      <c r="AD11" s="1">
        <v>2</v>
      </c>
      <c r="AE11" s="1">
        <v>0.5</v>
      </c>
      <c r="AF11" s="1">
        <v>0.5</v>
      </c>
      <c r="AG11" s="1">
        <v>0</v>
      </c>
      <c r="AH11" s="1">
        <v>1</v>
      </c>
      <c r="AI11" s="1">
        <v>2</v>
      </c>
      <c r="AJ11" s="1">
        <v>0.5</v>
      </c>
      <c r="AK11" s="1">
        <v>0.5</v>
      </c>
      <c r="AL11" s="1">
        <v>0</v>
      </c>
      <c r="AM11" s="1">
        <v>1</v>
      </c>
      <c r="AN11" s="1">
        <v>1</v>
      </c>
      <c r="AO11" s="1">
        <v>1</v>
      </c>
      <c r="AP11" s="9">
        <f t="shared" si="3"/>
        <v>14</v>
      </c>
      <c r="AQ11" s="1">
        <f t="shared" si="4"/>
        <v>52</v>
      </c>
      <c r="AR11" s="1"/>
    </row>
    <row r="12" spans="1:44" ht="16.5" thickBot="1">
      <c r="A12" s="1">
        <v>8</v>
      </c>
      <c r="B12" s="6" t="s">
        <v>57</v>
      </c>
      <c r="C12" s="10" t="s">
        <v>35</v>
      </c>
      <c r="D12" s="1">
        <v>2</v>
      </c>
      <c r="E12" s="1">
        <v>3</v>
      </c>
      <c r="F12" s="1">
        <v>5</v>
      </c>
      <c r="G12" s="1">
        <v>5</v>
      </c>
      <c r="H12" s="1">
        <v>0</v>
      </c>
      <c r="I12" s="1">
        <v>2</v>
      </c>
      <c r="J12" s="9">
        <f t="shared" si="0"/>
        <v>17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9">
        <f t="shared" si="1"/>
        <v>1</v>
      </c>
      <c r="V12" s="1">
        <f>5+5+0+2</f>
        <v>12</v>
      </c>
      <c r="W12" s="1">
        <v>0</v>
      </c>
      <c r="X12" s="1">
        <v>0</v>
      </c>
      <c r="Y12" s="1">
        <v>0</v>
      </c>
      <c r="Z12" s="9">
        <f t="shared" si="2"/>
        <v>12</v>
      </c>
      <c r="AA12" s="1">
        <v>2</v>
      </c>
      <c r="AB12" s="1">
        <v>2</v>
      </c>
      <c r="AC12" s="1">
        <v>2</v>
      </c>
      <c r="AD12" s="1">
        <v>2</v>
      </c>
      <c r="AE12" s="1">
        <v>1</v>
      </c>
      <c r="AF12" s="1">
        <v>1</v>
      </c>
      <c r="AG12" s="1">
        <v>1</v>
      </c>
      <c r="AH12" s="1">
        <v>1</v>
      </c>
      <c r="AI12" s="1">
        <v>2</v>
      </c>
      <c r="AJ12" s="1">
        <v>0</v>
      </c>
      <c r="AK12" s="1">
        <v>1</v>
      </c>
      <c r="AL12" s="1">
        <v>1</v>
      </c>
      <c r="AM12" s="1">
        <v>1</v>
      </c>
      <c r="AN12" s="1">
        <v>1</v>
      </c>
      <c r="AO12" s="1">
        <v>1</v>
      </c>
      <c r="AP12" s="9">
        <f t="shared" si="3"/>
        <v>19</v>
      </c>
      <c r="AQ12" s="1">
        <f t="shared" si="4"/>
        <v>49</v>
      </c>
      <c r="AR12" s="1"/>
    </row>
    <row r="13" spans="1:44" ht="16.5" thickBot="1">
      <c r="A13" s="1">
        <v>9</v>
      </c>
      <c r="B13" s="6" t="s">
        <v>58</v>
      </c>
      <c r="C13" s="10" t="s">
        <v>36</v>
      </c>
      <c r="D13" s="1">
        <v>2</v>
      </c>
      <c r="E13" s="1">
        <v>3</v>
      </c>
      <c r="F13" s="1">
        <v>5</v>
      </c>
      <c r="G13" s="1">
        <v>6</v>
      </c>
      <c r="H13" s="1">
        <v>0</v>
      </c>
      <c r="I13" s="1">
        <v>0</v>
      </c>
      <c r="J13" s="9">
        <f t="shared" si="0"/>
        <v>16</v>
      </c>
      <c r="K13" s="1">
        <v>0</v>
      </c>
      <c r="L13" s="1">
        <v>1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9">
        <f t="shared" si="1"/>
        <v>1</v>
      </c>
      <c r="V13" s="1">
        <v>0</v>
      </c>
      <c r="W13" s="1">
        <v>0</v>
      </c>
      <c r="X13" s="1">
        <v>0</v>
      </c>
      <c r="Y13" s="1">
        <v>0</v>
      </c>
      <c r="Z13" s="9">
        <f t="shared" si="2"/>
        <v>0</v>
      </c>
      <c r="AA13" s="1">
        <v>2</v>
      </c>
      <c r="AB13" s="1">
        <v>2</v>
      </c>
      <c r="AC13" s="1">
        <v>0</v>
      </c>
      <c r="AD13" s="1">
        <v>2</v>
      </c>
      <c r="AE13" s="1">
        <v>0</v>
      </c>
      <c r="AF13" s="1">
        <v>0</v>
      </c>
      <c r="AG13" s="1">
        <v>0</v>
      </c>
      <c r="AH13" s="1">
        <v>1</v>
      </c>
      <c r="AI13" s="1">
        <v>0</v>
      </c>
      <c r="AJ13" s="1">
        <v>0</v>
      </c>
      <c r="AK13" s="1">
        <v>0</v>
      </c>
      <c r="AL13" s="1">
        <v>0</v>
      </c>
      <c r="AM13" s="1">
        <v>1</v>
      </c>
      <c r="AN13" s="1">
        <v>1</v>
      </c>
      <c r="AO13" s="1">
        <v>1</v>
      </c>
      <c r="AP13" s="9">
        <f t="shared" si="3"/>
        <v>10</v>
      </c>
      <c r="AQ13" s="1">
        <f t="shared" si="4"/>
        <v>27</v>
      </c>
      <c r="AR13" s="1"/>
    </row>
    <row r="14" spans="1:34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</sheetData>
  <sheetProtection/>
  <mergeCells count="14">
    <mergeCell ref="AP2:AP4"/>
    <mergeCell ref="AQ2:AQ4"/>
    <mergeCell ref="AR2:AR4"/>
    <mergeCell ref="K2:T2"/>
    <mergeCell ref="U2:U4"/>
    <mergeCell ref="V2:Y2"/>
    <mergeCell ref="Z2:Z4"/>
    <mergeCell ref="AA2:AO2"/>
    <mergeCell ref="A1:AF1"/>
    <mergeCell ref="A2:A4"/>
    <mergeCell ref="B2:B4"/>
    <mergeCell ref="C2:C4"/>
    <mergeCell ref="D2:I2"/>
    <mergeCell ref="J2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zoomScale="70" zoomScaleNormal="70" zoomScalePageLayoutView="0" workbookViewId="0" topLeftCell="I1">
      <selection activeCell="AR5" sqref="AR5:AR14"/>
    </sheetView>
  </sheetViews>
  <sheetFormatPr defaultColWidth="9.140625" defaultRowHeight="15"/>
  <cols>
    <col min="1" max="1" width="3.140625" style="0" customWidth="1"/>
    <col min="2" max="2" width="24.8515625" style="0" customWidth="1"/>
    <col min="3" max="3" width="13.00390625" style="0" customWidth="1"/>
    <col min="4" max="8" width="5.7109375" style="0" customWidth="1"/>
    <col min="9" max="9" width="6.8515625" style="0" customWidth="1"/>
    <col min="10" max="18" width="5.7109375" style="0" customWidth="1"/>
    <col min="19" max="19" width="7.7109375" style="0" customWidth="1"/>
    <col min="20" max="24" width="5.7109375" style="0" customWidth="1"/>
    <col min="25" max="25" width="8.8515625" style="0" customWidth="1"/>
    <col min="26" max="31" width="5.7109375" style="0" customWidth="1"/>
    <col min="32" max="32" width="7.28125" style="0" customWidth="1"/>
    <col min="33" max="33" width="7.140625" style="0" customWidth="1"/>
    <col min="34" max="34" width="5.7109375" style="0" customWidth="1"/>
  </cols>
  <sheetData>
    <row r="1" spans="1:34" ht="15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1"/>
      <c r="AH1" s="1"/>
    </row>
    <row r="2" spans="1:44" ht="15" customHeight="1">
      <c r="A2" s="23" t="s">
        <v>0</v>
      </c>
      <c r="B2" s="23" t="s">
        <v>1</v>
      </c>
      <c r="C2" s="19" t="s">
        <v>13</v>
      </c>
      <c r="D2" s="22" t="s">
        <v>2</v>
      </c>
      <c r="E2" s="22"/>
      <c r="F2" s="22"/>
      <c r="G2" s="22"/>
      <c r="H2" s="22"/>
      <c r="I2" s="22"/>
      <c r="J2" s="16" t="s">
        <v>5</v>
      </c>
      <c r="K2" s="23" t="s">
        <v>6</v>
      </c>
      <c r="L2" s="23"/>
      <c r="M2" s="23"/>
      <c r="N2" s="23"/>
      <c r="O2" s="23"/>
      <c r="P2" s="23"/>
      <c r="Q2" s="23"/>
      <c r="R2" s="23"/>
      <c r="S2" s="23"/>
      <c r="T2" s="23"/>
      <c r="U2" s="16" t="s">
        <v>5</v>
      </c>
      <c r="V2" s="22" t="s">
        <v>9</v>
      </c>
      <c r="W2" s="22"/>
      <c r="X2" s="22"/>
      <c r="Y2" s="22"/>
      <c r="Z2" s="16" t="s">
        <v>5</v>
      </c>
      <c r="AA2" s="22" t="s">
        <v>51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16" t="s">
        <v>5</v>
      </c>
      <c r="AQ2" s="17" t="s">
        <v>12</v>
      </c>
      <c r="AR2" s="18" t="s">
        <v>11</v>
      </c>
    </row>
    <row r="3" spans="1:44" ht="15">
      <c r="A3" s="23"/>
      <c r="B3" s="23"/>
      <c r="C3" s="20"/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16"/>
      <c r="K3" s="3">
        <v>1</v>
      </c>
      <c r="L3" s="3">
        <v>2</v>
      </c>
      <c r="M3" s="3">
        <v>3</v>
      </c>
      <c r="N3" s="3">
        <v>4</v>
      </c>
      <c r="O3" s="3">
        <v>5</v>
      </c>
      <c r="P3" s="3">
        <v>6</v>
      </c>
      <c r="Q3" s="3">
        <v>7</v>
      </c>
      <c r="R3" s="3">
        <v>8</v>
      </c>
      <c r="S3" s="3">
        <v>9</v>
      </c>
      <c r="T3" s="3">
        <v>10</v>
      </c>
      <c r="U3" s="16"/>
      <c r="V3" s="3">
        <v>1</v>
      </c>
      <c r="W3" s="3">
        <v>2</v>
      </c>
      <c r="X3" s="3">
        <v>3</v>
      </c>
      <c r="Y3" s="3">
        <v>4</v>
      </c>
      <c r="Z3" s="16"/>
      <c r="AA3" s="3">
        <v>1</v>
      </c>
      <c r="AB3" s="3">
        <v>2</v>
      </c>
      <c r="AC3" s="3">
        <v>3</v>
      </c>
      <c r="AD3" s="3">
        <v>4</v>
      </c>
      <c r="AE3" s="3">
        <v>5</v>
      </c>
      <c r="AF3" s="3">
        <v>6</v>
      </c>
      <c r="AG3" s="3">
        <v>7</v>
      </c>
      <c r="AH3" s="3">
        <v>8</v>
      </c>
      <c r="AI3" s="3">
        <v>9</v>
      </c>
      <c r="AJ3" s="3">
        <v>10</v>
      </c>
      <c r="AK3" s="3">
        <v>11</v>
      </c>
      <c r="AL3" s="3">
        <v>12</v>
      </c>
      <c r="AM3" s="3">
        <v>13</v>
      </c>
      <c r="AN3" s="3">
        <v>14</v>
      </c>
      <c r="AO3" s="3">
        <v>15</v>
      </c>
      <c r="AP3" s="16"/>
      <c r="AQ3" s="17"/>
      <c r="AR3" s="18"/>
    </row>
    <row r="4" spans="1:44" ht="37.5" customHeight="1">
      <c r="A4" s="23"/>
      <c r="B4" s="23"/>
      <c r="C4" s="21"/>
      <c r="D4" s="4" t="s">
        <v>3</v>
      </c>
      <c r="E4" s="4" t="s">
        <v>8</v>
      </c>
      <c r="F4" s="4" t="s">
        <v>4</v>
      </c>
      <c r="G4" s="4" t="s">
        <v>7</v>
      </c>
      <c r="H4" s="4" t="s">
        <v>3</v>
      </c>
      <c r="I4" s="4" t="s">
        <v>3</v>
      </c>
      <c r="J4" s="16"/>
      <c r="K4" s="5" t="s">
        <v>8</v>
      </c>
      <c r="L4" s="5" t="s">
        <v>8</v>
      </c>
      <c r="M4" s="5" t="s">
        <v>8</v>
      </c>
      <c r="N4" s="5" t="s">
        <v>7</v>
      </c>
      <c r="O4" s="5" t="s">
        <v>3</v>
      </c>
      <c r="P4" s="5" t="s">
        <v>3</v>
      </c>
      <c r="Q4" s="5" t="s">
        <v>8</v>
      </c>
      <c r="R4" s="5" t="s">
        <v>3</v>
      </c>
      <c r="S4" s="5" t="s">
        <v>8</v>
      </c>
      <c r="T4" s="5" t="s">
        <v>8</v>
      </c>
      <c r="U4" s="16"/>
      <c r="V4" s="5" t="s">
        <v>72</v>
      </c>
      <c r="W4" s="5" t="s">
        <v>4</v>
      </c>
      <c r="X4" s="5" t="s">
        <v>4</v>
      </c>
      <c r="Y4" s="5" t="s">
        <v>4</v>
      </c>
      <c r="Z4" s="16"/>
      <c r="AA4" s="5" t="s">
        <v>3</v>
      </c>
      <c r="AB4" s="5" t="s">
        <v>3</v>
      </c>
      <c r="AC4" s="5" t="s">
        <v>3</v>
      </c>
      <c r="AD4" s="5" t="s">
        <v>3</v>
      </c>
      <c r="AE4" s="5" t="s">
        <v>10</v>
      </c>
      <c r="AF4" s="5" t="s">
        <v>10</v>
      </c>
      <c r="AG4" s="5" t="s">
        <v>10</v>
      </c>
      <c r="AH4" s="5" t="s">
        <v>10</v>
      </c>
      <c r="AI4" s="5" t="s">
        <v>73</v>
      </c>
      <c r="AJ4" s="5" t="s">
        <v>10</v>
      </c>
      <c r="AK4" s="5" t="s">
        <v>10</v>
      </c>
      <c r="AL4" s="5" t="s">
        <v>10</v>
      </c>
      <c r="AM4" s="5" t="s">
        <v>10</v>
      </c>
      <c r="AN4" s="5" t="s">
        <v>10</v>
      </c>
      <c r="AO4" s="5" t="s">
        <v>10</v>
      </c>
      <c r="AP4" s="16"/>
      <c r="AQ4" s="17"/>
      <c r="AR4" s="18"/>
    </row>
    <row r="5" spans="1:44" ht="16.5" thickBot="1">
      <c r="A5" s="1">
        <v>1</v>
      </c>
      <c r="B5" s="11" t="s">
        <v>59</v>
      </c>
      <c r="C5" s="10" t="s">
        <v>31</v>
      </c>
      <c r="D5" s="1">
        <v>2</v>
      </c>
      <c r="E5" s="1">
        <v>3</v>
      </c>
      <c r="F5" s="1">
        <v>5</v>
      </c>
      <c r="G5" s="1">
        <v>6</v>
      </c>
      <c r="H5" s="1">
        <v>2</v>
      </c>
      <c r="I5" s="1">
        <v>2</v>
      </c>
      <c r="J5" s="9">
        <f>SUM(D5:I5)</f>
        <v>20</v>
      </c>
      <c r="K5" s="1">
        <v>1</v>
      </c>
      <c r="L5" s="1">
        <v>1</v>
      </c>
      <c r="M5" s="1">
        <v>1</v>
      </c>
      <c r="N5" s="1">
        <v>0</v>
      </c>
      <c r="O5" s="1">
        <v>0</v>
      </c>
      <c r="P5" s="1">
        <v>1</v>
      </c>
      <c r="Q5" s="1">
        <v>0</v>
      </c>
      <c r="R5" s="1">
        <v>0</v>
      </c>
      <c r="S5" s="1">
        <v>0</v>
      </c>
      <c r="T5" s="1">
        <v>0</v>
      </c>
      <c r="U5" s="9">
        <f>SUM(K5:T5)</f>
        <v>4</v>
      </c>
      <c r="V5" s="1">
        <v>0</v>
      </c>
      <c r="W5" s="1">
        <v>0</v>
      </c>
      <c r="X5" s="1">
        <v>0</v>
      </c>
      <c r="Y5" s="1">
        <v>0</v>
      </c>
      <c r="Z5" s="9">
        <f>SUM(V5:Y5)</f>
        <v>0</v>
      </c>
      <c r="AA5" s="1">
        <v>2</v>
      </c>
      <c r="AB5" s="1">
        <v>2</v>
      </c>
      <c r="AC5" s="1">
        <v>2</v>
      </c>
      <c r="AD5" s="1">
        <v>0</v>
      </c>
      <c r="AE5" s="1">
        <v>0.5</v>
      </c>
      <c r="AF5" s="1">
        <v>0</v>
      </c>
      <c r="AG5" s="1">
        <v>1</v>
      </c>
      <c r="AH5" s="1">
        <v>1</v>
      </c>
      <c r="AI5" s="1">
        <v>0</v>
      </c>
      <c r="AJ5" s="1">
        <v>0</v>
      </c>
      <c r="AK5" s="1">
        <v>0.5</v>
      </c>
      <c r="AL5" s="1">
        <v>1</v>
      </c>
      <c r="AM5" s="1">
        <v>1</v>
      </c>
      <c r="AN5" s="1">
        <v>1</v>
      </c>
      <c r="AO5" s="1">
        <v>1</v>
      </c>
      <c r="AP5" s="9">
        <f>SUM(AA5:AO5)</f>
        <v>13</v>
      </c>
      <c r="AQ5" s="1">
        <f>J5+U5+Z5+AP5</f>
        <v>37</v>
      </c>
      <c r="AR5" s="1"/>
    </row>
    <row r="6" spans="1:44" ht="16.5" thickBot="1">
      <c r="A6" s="1">
        <v>2</v>
      </c>
      <c r="B6" s="11" t="s">
        <v>60</v>
      </c>
      <c r="C6" s="10" t="s">
        <v>18</v>
      </c>
      <c r="D6" s="1">
        <v>1</v>
      </c>
      <c r="E6" s="1">
        <v>2</v>
      </c>
      <c r="F6" s="1">
        <v>4</v>
      </c>
      <c r="G6" s="1">
        <v>0</v>
      </c>
      <c r="H6" s="1">
        <v>2</v>
      </c>
      <c r="I6" s="1">
        <v>2</v>
      </c>
      <c r="J6" s="9">
        <f aca="true" t="shared" si="0" ref="J6:J13">SUM(D6:I6)</f>
        <v>11</v>
      </c>
      <c r="K6" s="1">
        <v>1</v>
      </c>
      <c r="L6" s="1">
        <v>1</v>
      </c>
      <c r="M6" s="1">
        <v>1</v>
      </c>
      <c r="N6" s="1">
        <v>0</v>
      </c>
      <c r="O6" s="1">
        <v>0</v>
      </c>
      <c r="P6" s="1">
        <v>2</v>
      </c>
      <c r="Q6" s="1">
        <v>0</v>
      </c>
      <c r="R6" s="1">
        <v>0</v>
      </c>
      <c r="S6" s="1">
        <v>0</v>
      </c>
      <c r="T6" s="1">
        <v>0</v>
      </c>
      <c r="U6" s="9">
        <f aca="true" t="shared" si="1" ref="U6:U13">SUM(K6:T6)</f>
        <v>5</v>
      </c>
      <c r="V6" s="1">
        <v>0</v>
      </c>
      <c r="W6" s="1">
        <v>0</v>
      </c>
      <c r="X6" s="1">
        <v>0</v>
      </c>
      <c r="Y6" s="1">
        <v>0</v>
      </c>
      <c r="Z6" s="9">
        <f aca="true" t="shared" si="2" ref="Z6:Z13">SUM(V6:Y6)</f>
        <v>0</v>
      </c>
      <c r="AA6" s="1">
        <v>2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1</v>
      </c>
      <c r="AP6" s="9">
        <f aca="true" t="shared" si="3" ref="AP6:AP13">SUM(AA6:AO6)</f>
        <v>3</v>
      </c>
      <c r="AQ6" s="1">
        <f aca="true" t="shared" si="4" ref="AQ6:AQ13">J6+U6+Z6+AP6</f>
        <v>19</v>
      </c>
      <c r="AR6" s="1"/>
    </row>
    <row r="7" spans="1:44" ht="16.5" thickBot="1">
      <c r="A7" s="1">
        <v>3</v>
      </c>
      <c r="B7" s="11" t="s">
        <v>61</v>
      </c>
      <c r="C7" s="10" t="s">
        <v>32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1</v>
      </c>
      <c r="J7" s="9">
        <f t="shared" si="0"/>
        <v>1</v>
      </c>
      <c r="K7" s="1">
        <v>1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9">
        <f t="shared" si="1"/>
        <v>1</v>
      </c>
      <c r="V7" s="1">
        <v>1</v>
      </c>
      <c r="W7" s="1">
        <v>0</v>
      </c>
      <c r="X7" s="1">
        <v>0</v>
      </c>
      <c r="Y7" s="1">
        <v>0</v>
      </c>
      <c r="Z7" s="9">
        <f t="shared" si="2"/>
        <v>1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1</v>
      </c>
      <c r="AP7" s="9">
        <f t="shared" si="3"/>
        <v>1</v>
      </c>
      <c r="AQ7" s="1">
        <f t="shared" si="4"/>
        <v>4</v>
      </c>
      <c r="AR7" s="1"/>
    </row>
    <row r="8" spans="1:44" ht="16.5" thickBot="1">
      <c r="A8" s="1">
        <v>4</v>
      </c>
      <c r="B8" s="11" t="s">
        <v>37</v>
      </c>
      <c r="C8" s="12" t="s">
        <v>23</v>
      </c>
      <c r="D8" s="1">
        <v>2</v>
      </c>
      <c r="E8" s="1">
        <v>3</v>
      </c>
      <c r="F8" s="1">
        <v>3</v>
      </c>
      <c r="G8" s="1">
        <v>3</v>
      </c>
      <c r="H8" s="1">
        <v>0</v>
      </c>
      <c r="I8" s="1">
        <v>1</v>
      </c>
      <c r="J8" s="9">
        <f t="shared" si="0"/>
        <v>12</v>
      </c>
      <c r="K8" s="1">
        <v>1</v>
      </c>
      <c r="L8" s="1">
        <v>1</v>
      </c>
      <c r="M8" s="1">
        <v>1</v>
      </c>
      <c r="N8" s="1">
        <v>0</v>
      </c>
      <c r="O8" s="1">
        <v>1</v>
      </c>
      <c r="P8" s="1">
        <v>1</v>
      </c>
      <c r="Q8" s="1">
        <v>1</v>
      </c>
      <c r="R8" s="1">
        <v>0</v>
      </c>
      <c r="S8" s="1">
        <v>0</v>
      </c>
      <c r="T8" s="1">
        <v>0</v>
      </c>
      <c r="U8" s="9">
        <f t="shared" si="1"/>
        <v>6</v>
      </c>
      <c r="V8" s="1">
        <v>0</v>
      </c>
      <c r="W8" s="1">
        <v>0</v>
      </c>
      <c r="X8" s="1">
        <v>0</v>
      </c>
      <c r="Y8" s="1">
        <v>0</v>
      </c>
      <c r="Z8" s="9">
        <f t="shared" si="2"/>
        <v>0</v>
      </c>
      <c r="AA8" s="1">
        <v>2</v>
      </c>
      <c r="AB8" s="1">
        <v>0</v>
      </c>
      <c r="AC8" s="1">
        <v>0</v>
      </c>
      <c r="AD8" s="1">
        <v>2</v>
      </c>
      <c r="AE8" s="1">
        <v>1</v>
      </c>
      <c r="AF8" s="1">
        <v>1</v>
      </c>
      <c r="AG8" s="1">
        <v>1</v>
      </c>
      <c r="AH8" s="1">
        <v>1</v>
      </c>
      <c r="AI8" s="1">
        <v>2</v>
      </c>
      <c r="AJ8" s="1">
        <v>1</v>
      </c>
      <c r="AK8" s="1">
        <v>1</v>
      </c>
      <c r="AL8" s="1">
        <v>1</v>
      </c>
      <c r="AM8" s="1">
        <v>1</v>
      </c>
      <c r="AN8" s="1">
        <v>0</v>
      </c>
      <c r="AO8" s="1">
        <v>1</v>
      </c>
      <c r="AP8" s="9">
        <f t="shared" si="3"/>
        <v>15</v>
      </c>
      <c r="AQ8" s="1">
        <f t="shared" si="4"/>
        <v>33</v>
      </c>
      <c r="AR8" s="1"/>
    </row>
    <row r="9" spans="1:44" ht="16.5" thickBot="1">
      <c r="A9" s="1">
        <v>5</v>
      </c>
      <c r="B9" s="11" t="s">
        <v>62</v>
      </c>
      <c r="C9" s="13" t="s">
        <v>33</v>
      </c>
      <c r="D9" s="1">
        <v>2</v>
      </c>
      <c r="E9" s="1">
        <v>3</v>
      </c>
      <c r="F9" s="1">
        <v>5</v>
      </c>
      <c r="G9" s="1">
        <v>6</v>
      </c>
      <c r="H9" s="1">
        <v>0</v>
      </c>
      <c r="I9" s="1">
        <v>1</v>
      </c>
      <c r="J9" s="9">
        <f t="shared" si="0"/>
        <v>17</v>
      </c>
      <c r="K9" s="1">
        <v>1</v>
      </c>
      <c r="L9" s="1">
        <v>1</v>
      </c>
      <c r="M9" s="1">
        <v>1</v>
      </c>
      <c r="N9" s="1">
        <v>0</v>
      </c>
      <c r="O9" s="1">
        <v>2</v>
      </c>
      <c r="P9" s="1">
        <v>1</v>
      </c>
      <c r="Q9" s="1">
        <v>0</v>
      </c>
      <c r="R9" s="1">
        <v>0</v>
      </c>
      <c r="S9" s="1">
        <v>0</v>
      </c>
      <c r="T9" s="1">
        <v>0</v>
      </c>
      <c r="U9" s="9">
        <f t="shared" si="1"/>
        <v>6</v>
      </c>
      <c r="V9" s="1">
        <v>0</v>
      </c>
      <c r="W9" s="1">
        <v>0</v>
      </c>
      <c r="X9" s="1">
        <v>0</v>
      </c>
      <c r="Y9" s="1">
        <v>0</v>
      </c>
      <c r="Z9" s="9">
        <f t="shared" si="2"/>
        <v>0</v>
      </c>
      <c r="AA9" s="1">
        <v>2</v>
      </c>
      <c r="AB9" s="1">
        <v>0</v>
      </c>
      <c r="AC9" s="1">
        <v>2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1</v>
      </c>
      <c r="AP9" s="9">
        <f t="shared" si="3"/>
        <v>5</v>
      </c>
      <c r="AQ9" s="1">
        <f t="shared" si="4"/>
        <v>28</v>
      </c>
      <c r="AR9" s="1"/>
    </row>
    <row r="10" spans="1:44" ht="16.5" thickBot="1">
      <c r="A10" s="1">
        <v>6</v>
      </c>
      <c r="B10" s="11" t="s">
        <v>63</v>
      </c>
      <c r="C10" s="10" t="s">
        <v>34</v>
      </c>
      <c r="D10" s="1">
        <v>1</v>
      </c>
      <c r="E10" s="1">
        <v>3</v>
      </c>
      <c r="F10" s="1">
        <v>5</v>
      </c>
      <c r="G10" s="1">
        <v>6</v>
      </c>
      <c r="H10" s="1">
        <v>0</v>
      </c>
      <c r="I10" s="1">
        <v>1</v>
      </c>
      <c r="J10" s="9">
        <f t="shared" si="0"/>
        <v>16</v>
      </c>
      <c r="K10" s="1">
        <v>2</v>
      </c>
      <c r="L10" s="1">
        <v>2</v>
      </c>
      <c r="M10" s="1">
        <v>2</v>
      </c>
      <c r="N10" s="1">
        <v>0</v>
      </c>
      <c r="O10" s="1">
        <v>1</v>
      </c>
      <c r="P10" s="1">
        <v>2</v>
      </c>
      <c r="Q10" s="1">
        <v>3</v>
      </c>
      <c r="R10" s="1">
        <v>0</v>
      </c>
      <c r="S10" s="1">
        <v>0</v>
      </c>
      <c r="T10" s="1">
        <v>0</v>
      </c>
      <c r="U10" s="9">
        <f t="shared" si="1"/>
        <v>12</v>
      </c>
      <c r="V10" s="1">
        <f>5+5+3+2</f>
        <v>15</v>
      </c>
      <c r="W10" s="1">
        <v>0</v>
      </c>
      <c r="X10" s="1">
        <v>0</v>
      </c>
      <c r="Y10" s="1">
        <v>5</v>
      </c>
      <c r="Z10" s="9">
        <f t="shared" si="2"/>
        <v>20</v>
      </c>
      <c r="AA10" s="1">
        <v>2</v>
      </c>
      <c r="AB10" s="1">
        <v>2</v>
      </c>
      <c r="AC10" s="1">
        <v>0</v>
      </c>
      <c r="AD10" s="1">
        <v>0.5</v>
      </c>
      <c r="AE10" s="1">
        <v>1</v>
      </c>
      <c r="AF10" s="1">
        <v>0</v>
      </c>
      <c r="AG10" s="1">
        <v>0</v>
      </c>
      <c r="AH10" s="1">
        <v>1</v>
      </c>
      <c r="AI10" s="1">
        <v>0</v>
      </c>
      <c r="AJ10" s="1">
        <v>0</v>
      </c>
      <c r="AK10" s="1">
        <v>0</v>
      </c>
      <c r="AL10" s="1">
        <v>0</v>
      </c>
      <c r="AM10" s="1">
        <v>1</v>
      </c>
      <c r="AN10" s="1">
        <v>0.5</v>
      </c>
      <c r="AO10" s="1">
        <v>1</v>
      </c>
      <c r="AP10" s="9">
        <f t="shared" si="3"/>
        <v>9</v>
      </c>
      <c r="AQ10" s="1">
        <f t="shared" si="4"/>
        <v>57</v>
      </c>
      <c r="AR10" s="1"/>
    </row>
    <row r="11" spans="1:44" ht="16.5" thickBot="1">
      <c r="A11" s="1">
        <v>7</v>
      </c>
      <c r="B11" s="11" t="s">
        <v>16</v>
      </c>
      <c r="C11" s="10" t="s">
        <v>24</v>
      </c>
      <c r="D11" s="1">
        <v>2</v>
      </c>
      <c r="E11" s="1">
        <v>3</v>
      </c>
      <c r="F11" s="1">
        <v>5</v>
      </c>
      <c r="G11" s="1">
        <v>6</v>
      </c>
      <c r="H11" s="1">
        <v>0</v>
      </c>
      <c r="I11" s="1">
        <v>0</v>
      </c>
      <c r="J11" s="9">
        <f t="shared" si="0"/>
        <v>16</v>
      </c>
      <c r="K11" s="1">
        <v>1</v>
      </c>
      <c r="L11" s="1">
        <v>1</v>
      </c>
      <c r="M11" s="1">
        <v>1</v>
      </c>
      <c r="N11" s="1">
        <v>0</v>
      </c>
      <c r="O11" s="1">
        <v>1</v>
      </c>
      <c r="P11" s="1">
        <v>2</v>
      </c>
      <c r="Q11" s="1">
        <v>3</v>
      </c>
      <c r="R11" s="1">
        <v>0</v>
      </c>
      <c r="S11" s="1">
        <v>0</v>
      </c>
      <c r="T11" s="1">
        <v>2</v>
      </c>
      <c r="U11" s="9">
        <f t="shared" si="1"/>
        <v>11</v>
      </c>
      <c r="V11" s="1">
        <f>5+0+0+1</f>
        <v>6</v>
      </c>
      <c r="W11" s="1">
        <v>0</v>
      </c>
      <c r="X11" s="1">
        <v>0</v>
      </c>
      <c r="Y11" s="1">
        <v>0</v>
      </c>
      <c r="Z11" s="9">
        <f t="shared" si="2"/>
        <v>6</v>
      </c>
      <c r="AA11" s="1">
        <v>1.5</v>
      </c>
      <c r="AB11" s="1">
        <v>2</v>
      </c>
      <c r="AC11" s="1">
        <v>2</v>
      </c>
      <c r="AD11" s="1">
        <v>1.5</v>
      </c>
      <c r="AE11" s="1">
        <v>1</v>
      </c>
      <c r="AF11" s="1">
        <v>1</v>
      </c>
      <c r="AG11" s="1">
        <v>1</v>
      </c>
      <c r="AH11" s="1">
        <v>1</v>
      </c>
      <c r="AI11" s="1">
        <v>1.5</v>
      </c>
      <c r="AJ11" s="1">
        <v>1</v>
      </c>
      <c r="AK11" s="1">
        <v>0</v>
      </c>
      <c r="AL11" s="1">
        <v>1</v>
      </c>
      <c r="AM11" s="1">
        <v>1</v>
      </c>
      <c r="AN11" s="1">
        <v>0.5</v>
      </c>
      <c r="AO11" s="1">
        <v>1</v>
      </c>
      <c r="AP11" s="9">
        <f t="shared" si="3"/>
        <v>17</v>
      </c>
      <c r="AQ11" s="1">
        <f t="shared" si="4"/>
        <v>50</v>
      </c>
      <c r="AR11" s="1"/>
    </row>
    <row r="12" spans="1:44" ht="16.5" thickBot="1">
      <c r="A12" s="1">
        <v>8</v>
      </c>
      <c r="B12" s="11" t="s">
        <v>65</v>
      </c>
      <c r="C12" s="10" t="s">
        <v>21</v>
      </c>
      <c r="D12" s="1">
        <v>2</v>
      </c>
      <c r="E12" s="1">
        <v>3</v>
      </c>
      <c r="F12" s="1">
        <v>5</v>
      </c>
      <c r="G12" s="1">
        <v>6</v>
      </c>
      <c r="H12" s="1">
        <v>0</v>
      </c>
      <c r="I12" s="1">
        <v>0</v>
      </c>
      <c r="J12" s="9">
        <f t="shared" si="0"/>
        <v>16</v>
      </c>
      <c r="K12" s="1">
        <v>3</v>
      </c>
      <c r="L12" s="1">
        <v>3</v>
      </c>
      <c r="M12" s="1">
        <v>3</v>
      </c>
      <c r="N12" s="1">
        <v>0</v>
      </c>
      <c r="O12" s="1">
        <v>2</v>
      </c>
      <c r="P12" s="1">
        <v>2</v>
      </c>
      <c r="Q12" s="1">
        <v>3</v>
      </c>
      <c r="R12" s="1">
        <v>0</v>
      </c>
      <c r="S12" s="1">
        <v>0</v>
      </c>
      <c r="T12" s="1">
        <v>2</v>
      </c>
      <c r="U12" s="9">
        <f t="shared" si="1"/>
        <v>18</v>
      </c>
      <c r="V12" s="1">
        <v>1</v>
      </c>
      <c r="W12" s="1">
        <v>0</v>
      </c>
      <c r="X12" s="1">
        <v>0</v>
      </c>
      <c r="Y12" s="1">
        <v>0</v>
      </c>
      <c r="Z12" s="9">
        <f t="shared" si="2"/>
        <v>1</v>
      </c>
      <c r="AA12" s="1">
        <v>2</v>
      </c>
      <c r="AB12" s="1">
        <v>0</v>
      </c>
      <c r="AC12" s="1">
        <v>0</v>
      </c>
      <c r="AD12" s="1">
        <v>1</v>
      </c>
      <c r="AE12" s="1">
        <v>0</v>
      </c>
      <c r="AF12" s="1">
        <v>0</v>
      </c>
      <c r="AG12" s="1">
        <v>0</v>
      </c>
      <c r="AH12" s="1">
        <v>1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0.3</v>
      </c>
      <c r="AO12" s="1">
        <v>1</v>
      </c>
      <c r="AP12" s="9">
        <f t="shared" si="3"/>
        <v>5.3</v>
      </c>
      <c r="AQ12" s="1">
        <f t="shared" si="4"/>
        <v>40.3</v>
      </c>
      <c r="AR12" s="1"/>
    </row>
    <row r="13" spans="1:44" ht="16.5" thickBot="1">
      <c r="A13" s="1">
        <v>9</v>
      </c>
      <c r="B13" s="11" t="s">
        <v>64</v>
      </c>
      <c r="C13" s="10" t="s">
        <v>36</v>
      </c>
      <c r="D13" s="1">
        <v>2</v>
      </c>
      <c r="E13" s="1">
        <v>3</v>
      </c>
      <c r="F13" s="1">
        <v>4</v>
      </c>
      <c r="G13" s="1">
        <v>0</v>
      </c>
      <c r="H13" s="1">
        <v>0</v>
      </c>
      <c r="I13" s="1">
        <v>1</v>
      </c>
      <c r="J13" s="9">
        <f t="shared" si="0"/>
        <v>10</v>
      </c>
      <c r="K13" s="1">
        <v>1</v>
      </c>
      <c r="L13" s="1">
        <v>1</v>
      </c>
      <c r="M13" s="1">
        <v>1</v>
      </c>
      <c r="N13" s="1">
        <v>0</v>
      </c>
      <c r="O13" s="1">
        <v>0</v>
      </c>
      <c r="P13" s="1">
        <v>2</v>
      </c>
      <c r="Q13" s="1">
        <v>0</v>
      </c>
      <c r="R13" s="1">
        <v>0</v>
      </c>
      <c r="S13" s="1">
        <v>0</v>
      </c>
      <c r="T13" s="1">
        <v>0</v>
      </c>
      <c r="U13" s="9">
        <f t="shared" si="1"/>
        <v>5</v>
      </c>
      <c r="V13" s="1">
        <f>3+2</f>
        <v>5</v>
      </c>
      <c r="W13" s="1">
        <v>0</v>
      </c>
      <c r="X13" s="1">
        <v>0</v>
      </c>
      <c r="Y13" s="1">
        <v>0</v>
      </c>
      <c r="Z13" s="9">
        <f t="shared" si="2"/>
        <v>5</v>
      </c>
      <c r="AA13" s="1">
        <v>2</v>
      </c>
      <c r="AB13" s="1">
        <v>2</v>
      </c>
      <c r="AC13" s="1">
        <v>0</v>
      </c>
      <c r="AD13" s="1">
        <v>0</v>
      </c>
      <c r="AE13" s="1">
        <v>0.5</v>
      </c>
      <c r="AF13" s="1">
        <v>0.5</v>
      </c>
      <c r="AG13" s="1">
        <v>0</v>
      </c>
      <c r="AH13" s="1">
        <v>1</v>
      </c>
      <c r="AI13" s="1">
        <v>0</v>
      </c>
      <c r="AJ13" s="1">
        <v>0.5</v>
      </c>
      <c r="AK13" s="1">
        <v>0.5</v>
      </c>
      <c r="AL13" s="1">
        <v>0</v>
      </c>
      <c r="AM13" s="1">
        <v>1</v>
      </c>
      <c r="AN13" s="1">
        <v>0.5</v>
      </c>
      <c r="AO13" s="1">
        <v>1</v>
      </c>
      <c r="AP13" s="9">
        <f t="shared" si="3"/>
        <v>9.5</v>
      </c>
      <c r="AQ13" s="1">
        <f t="shared" si="4"/>
        <v>29.5</v>
      </c>
      <c r="AR13" s="1"/>
    </row>
    <row r="14" spans="1:34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</sheetData>
  <sheetProtection/>
  <mergeCells count="14">
    <mergeCell ref="AP2:AP4"/>
    <mergeCell ref="AQ2:AQ4"/>
    <mergeCell ref="AR2:AR4"/>
    <mergeCell ref="K2:T2"/>
    <mergeCell ref="U2:U4"/>
    <mergeCell ref="V2:Y2"/>
    <mergeCell ref="Z2:Z4"/>
    <mergeCell ref="AA2:AO2"/>
    <mergeCell ref="A1:AF1"/>
    <mergeCell ref="A2:A4"/>
    <mergeCell ref="B2:B4"/>
    <mergeCell ref="C2:C4"/>
    <mergeCell ref="D2:I2"/>
    <mergeCell ref="J2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7"/>
  <sheetViews>
    <sheetView tabSelected="1" zoomScale="70" zoomScaleNormal="70" zoomScalePageLayoutView="0" workbookViewId="0" topLeftCell="H1">
      <selection activeCell="AP22" sqref="AP22"/>
    </sheetView>
  </sheetViews>
  <sheetFormatPr defaultColWidth="9.140625" defaultRowHeight="15"/>
  <cols>
    <col min="1" max="1" width="5.7109375" style="0" customWidth="1"/>
    <col min="2" max="2" width="24.8515625" style="0" customWidth="1"/>
    <col min="3" max="3" width="13.00390625" style="0" customWidth="1"/>
    <col min="4" max="7" width="5.7109375" style="0" customWidth="1"/>
    <col min="8" max="8" width="5.140625" style="0" customWidth="1"/>
    <col min="9" max="9" width="7.57421875" style="0" customWidth="1"/>
    <col min="10" max="18" width="5.7109375" style="0" customWidth="1"/>
    <col min="19" max="19" width="8.7109375" style="0" customWidth="1"/>
    <col min="20" max="24" width="5.7109375" style="0" customWidth="1"/>
    <col min="25" max="25" width="7.7109375" style="0" customWidth="1"/>
    <col min="26" max="31" width="5.7109375" style="0" customWidth="1"/>
    <col min="32" max="32" width="7.00390625" style="0" customWidth="1"/>
    <col min="33" max="35" width="5.7109375" style="0" customWidth="1"/>
  </cols>
  <sheetData>
    <row r="1" spans="1:34" ht="15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1"/>
      <c r="AH1" s="1"/>
    </row>
    <row r="2" spans="1:44" ht="15" customHeight="1">
      <c r="A2" s="23" t="s">
        <v>0</v>
      </c>
      <c r="B2" s="23" t="s">
        <v>1</v>
      </c>
      <c r="C2" s="19" t="s">
        <v>13</v>
      </c>
      <c r="D2" s="22" t="s">
        <v>2</v>
      </c>
      <c r="E2" s="22"/>
      <c r="F2" s="22"/>
      <c r="G2" s="22"/>
      <c r="H2" s="22"/>
      <c r="I2" s="22"/>
      <c r="J2" s="16" t="s">
        <v>5</v>
      </c>
      <c r="K2" s="23" t="s">
        <v>6</v>
      </c>
      <c r="L2" s="23"/>
      <c r="M2" s="23"/>
      <c r="N2" s="23"/>
      <c r="O2" s="23"/>
      <c r="P2" s="23"/>
      <c r="Q2" s="23"/>
      <c r="R2" s="23"/>
      <c r="S2" s="23"/>
      <c r="T2" s="23"/>
      <c r="U2" s="16" t="s">
        <v>5</v>
      </c>
      <c r="V2" s="22" t="s">
        <v>9</v>
      </c>
      <c r="W2" s="22"/>
      <c r="X2" s="22"/>
      <c r="Y2" s="22"/>
      <c r="Z2" s="16" t="s">
        <v>5</v>
      </c>
      <c r="AA2" s="22" t="s">
        <v>51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16" t="s">
        <v>5</v>
      </c>
      <c r="AQ2" s="17" t="s">
        <v>12</v>
      </c>
      <c r="AR2" s="18" t="s">
        <v>11</v>
      </c>
    </row>
    <row r="3" spans="1:44" ht="15">
      <c r="A3" s="23"/>
      <c r="B3" s="23"/>
      <c r="C3" s="20"/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16"/>
      <c r="K3" s="3">
        <v>1</v>
      </c>
      <c r="L3" s="3">
        <v>2</v>
      </c>
      <c r="M3" s="3">
        <v>3</v>
      </c>
      <c r="N3" s="3">
        <v>4</v>
      </c>
      <c r="O3" s="3">
        <v>5</v>
      </c>
      <c r="P3" s="3">
        <v>6</v>
      </c>
      <c r="Q3" s="3">
        <v>7</v>
      </c>
      <c r="R3" s="3">
        <v>8</v>
      </c>
      <c r="S3" s="3">
        <v>9</v>
      </c>
      <c r="T3" s="3">
        <v>10</v>
      </c>
      <c r="U3" s="16"/>
      <c r="V3" s="3">
        <v>1</v>
      </c>
      <c r="W3" s="3">
        <v>2</v>
      </c>
      <c r="X3" s="3">
        <v>3</v>
      </c>
      <c r="Y3" s="3">
        <v>4</v>
      </c>
      <c r="Z3" s="16"/>
      <c r="AA3" s="3">
        <v>1</v>
      </c>
      <c r="AB3" s="3">
        <v>2</v>
      </c>
      <c r="AC3" s="3">
        <v>3</v>
      </c>
      <c r="AD3" s="3">
        <v>4</v>
      </c>
      <c r="AE3" s="3">
        <v>5</v>
      </c>
      <c r="AF3" s="3">
        <v>6</v>
      </c>
      <c r="AG3" s="3">
        <v>7</v>
      </c>
      <c r="AH3" s="3">
        <v>8</v>
      </c>
      <c r="AI3" s="3">
        <v>9</v>
      </c>
      <c r="AJ3" s="3">
        <v>10</v>
      </c>
      <c r="AK3" s="3">
        <v>11</v>
      </c>
      <c r="AL3" s="3">
        <v>12</v>
      </c>
      <c r="AM3" s="3">
        <v>13</v>
      </c>
      <c r="AN3" s="3">
        <v>14</v>
      </c>
      <c r="AO3" s="3">
        <v>15</v>
      </c>
      <c r="AP3" s="16"/>
      <c r="AQ3" s="17"/>
      <c r="AR3" s="18"/>
    </row>
    <row r="4" spans="1:44" ht="42" customHeight="1">
      <c r="A4" s="23"/>
      <c r="B4" s="23"/>
      <c r="C4" s="21"/>
      <c r="D4" s="4" t="s">
        <v>3</v>
      </c>
      <c r="E4" s="4" t="s">
        <v>8</v>
      </c>
      <c r="F4" s="4" t="s">
        <v>4</v>
      </c>
      <c r="G4" s="4" t="s">
        <v>7</v>
      </c>
      <c r="H4" s="4" t="s">
        <v>3</v>
      </c>
      <c r="I4" s="4" t="s">
        <v>3</v>
      </c>
      <c r="J4" s="16"/>
      <c r="K4" s="5" t="s">
        <v>8</v>
      </c>
      <c r="L4" s="5" t="s">
        <v>8</v>
      </c>
      <c r="M4" s="5" t="s">
        <v>8</v>
      </c>
      <c r="N4" s="5" t="s">
        <v>7</v>
      </c>
      <c r="O4" s="5" t="s">
        <v>3</v>
      </c>
      <c r="P4" s="5" t="s">
        <v>3</v>
      </c>
      <c r="Q4" s="5" t="s">
        <v>8</v>
      </c>
      <c r="R4" s="5" t="s">
        <v>3</v>
      </c>
      <c r="S4" s="5" t="s">
        <v>8</v>
      </c>
      <c r="T4" s="5" t="s">
        <v>8</v>
      </c>
      <c r="U4" s="16"/>
      <c r="V4" s="5" t="s">
        <v>72</v>
      </c>
      <c r="W4" s="5" t="s">
        <v>4</v>
      </c>
      <c r="X4" s="5" t="s">
        <v>4</v>
      </c>
      <c r="Y4" s="5" t="s">
        <v>4</v>
      </c>
      <c r="Z4" s="16"/>
      <c r="AA4" s="5" t="s">
        <v>3</v>
      </c>
      <c r="AB4" s="5" t="s">
        <v>3</v>
      </c>
      <c r="AC4" s="5" t="s">
        <v>3</v>
      </c>
      <c r="AD4" s="5" t="s">
        <v>3</v>
      </c>
      <c r="AE4" s="5" t="s">
        <v>10</v>
      </c>
      <c r="AF4" s="5" t="s">
        <v>10</v>
      </c>
      <c r="AG4" s="5" t="s">
        <v>10</v>
      </c>
      <c r="AH4" s="5" t="s">
        <v>10</v>
      </c>
      <c r="AI4" s="5" t="s">
        <v>73</v>
      </c>
      <c r="AJ4" s="5" t="s">
        <v>10</v>
      </c>
      <c r="AK4" s="5" t="s">
        <v>10</v>
      </c>
      <c r="AL4" s="5" t="s">
        <v>10</v>
      </c>
      <c r="AM4" s="5" t="s">
        <v>10</v>
      </c>
      <c r="AN4" s="5" t="s">
        <v>10</v>
      </c>
      <c r="AO4" s="5" t="s">
        <v>10</v>
      </c>
      <c r="AP4" s="16"/>
      <c r="AQ4" s="17"/>
      <c r="AR4" s="18"/>
    </row>
    <row r="5" spans="1:44" ht="16.5" thickBot="1">
      <c r="A5" s="1">
        <v>1</v>
      </c>
      <c r="B5" s="6" t="s">
        <v>66</v>
      </c>
      <c r="C5" s="10" t="s">
        <v>31</v>
      </c>
      <c r="D5" s="1">
        <v>2</v>
      </c>
      <c r="E5" s="1">
        <v>3</v>
      </c>
      <c r="F5" s="1">
        <v>5</v>
      </c>
      <c r="G5" s="1">
        <v>6</v>
      </c>
      <c r="H5" s="1">
        <v>0</v>
      </c>
      <c r="I5" s="1">
        <v>2</v>
      </c>
      <c r="J5" s="9">
        <f>SUM(D5:I5)</f>
        <v>18</v>
      </c>
      <c r="K5" s="1">
        <v>1</v>
      </c>
      <c r="L5" s="1">
        <v>1</v>
      </c>
      <c r="M5" s="1">
        <v>1</v>
      </c>
      <c r="N5" s="1">
        <v>0</v>
      </c>
      <c r="O5" s="1">
        <v>2</v>
      </c>
      <c r="P5" s="1">
        <v>2</v>
      </c>
      <c r="Q5" s="1">
        <v>3</v>
      </c>
      <c r="R5" s="1">
        <v>0</v>
      </c>
      <c r="S5" s="1">
        <v>0</v>
      </c>
      <c r="T5" s="1">
        <v>3</v>
      </c>
      <c r="U5" s="9">
        <f>SUM(K5:T5)</f>
        <v>13</v>
      </c>
      <c r="V5" s="1">
        <f>5+5+0+2</f>
        <v>12</v>
      </c>
      <c r="W5" s="1">
        <v>0</v>
      </c>
      <c r="X5" s="1">
        <v>0</v>
      </c>
      <c r="Y5" s="1">
        <v>0</v>
      </c>
      <c r="Z5" s="9">
        <f>SUM(V5:Y5)</f>
        <v>12</v>
      </c>
      <c r="AA5" s="1">
        <v>1.5</v>
      </c>
      <c r="AB5" s="1">
        <v>2</v>
      </c>
      <c r="AC5" s="1">
        <v>2</v>
      </c>
      <c r="AD5" s="1">
        <v>1</v>
      </c>
      <c r="AE5" s="1">
        <v>1</v>
      </c>
      <c r="AF5" s="1">
        <v>1</v>
      </c>
      <c r="AG5" s="1">
        <v>1</v>
      </c>
      <c r="AH5" s="1">
        <v>1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0.5</v>
      </c>
      <c r="AO5" s="1">
        <v>1</v>
      </c>
      <c r="AP5" s="9">
        <f>SUM(AA5:AO5)</f>
        <v>12</v>
      </c>
      <c r="AQ5" s="1">
        <f>J5+U5+Z5+AP5</f>
        <v>55</v>
      </c>
      <c r="AR5" s="1"/>
    </row>
    <row r="6" spans="1:44" ht="16.5" thickBot="1">
      <c r="A6" s="1">
        <v>2</v>
      </c>
      <c r="B6" s="6" t="s">
        <v>67</v>
      </c>
      <c r="C6" s="10" t="s">
        <v>18</v>
      </c>
      <c r="D6" s="1">
        <v>2</v>
      </c>
      <c r="E6" s="1">
        <v>3</v>
      </c>
      <c r="F6" s="1">
        <v>5</v>
      </c>
      <c r="G6" s="1">
        <v>0</v>
      </c>
      <c r="H6" s="1">
        <v>0</v>
      </c>
      <c r="I6" s="1">
        <v>1</v>
      </c>
      <c r="J6" s="9">
        <f aca="true" t="shared" si="0" ref="J6:J15">SUM(D6:I6)</f>
        <v>11</v>
      </c>
      <c r="K6" s="1">
        <v>1</v>
      </c>
      <c r="L6" s="1">
        <v>1</v>
      </c>
      <c r="M6" s="1">
        <v>1</v>
      </c>
      <c r="N6" s="1">
        <v>0</v>
      </c>
      <c r="O6" s="1">
        <v>0</v>
      </c>
      <c r="P6" s="1">
        <v>2</v>
      </c>
      <c r="Q6" s="1">
        <v>1</v>
      </c>
      <c r="R6" s="1">
        <v>0</v>
      </c>
      <c r="S6" s="1">
        <v>0</v>
      </c>
      <c r="T6" s="1">
        <v>2</v>
      </c>
      <c r="U6" s="9">
        <f aca="true" t="shared" si="1" ref="U6:U15">SUM(K6:T6)</f>
        <v>8</v>
      </c>
      <c r="V6" s="1">
        <v>0</v>
      </c>
      <c r="W6" s="1">
        <v>0</v>
      </c>
      <c r="X6" s="1">
        <v>0</v>
      </c>
      <c r="Y6" s="1">
        <v>0</v>
      </c>
      <c r="Z6" s="9">
        <f aca="true" t="shared" si="2" ref="Z6:Z15">SUM(V6:Y6)</f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9">
        <f aca="true" t="shared" si="3" ref="AP6:AP15">SUM(AA6:AO6)</f>
        <v>0</v>
      </c>
      <c r="AQ6" s="1">
        <f aca="true" t="shared" si="4" ref="AQ6:AQ15">J6+U6+Z6+AP6</f>
        <v>19</v>
      </c>
      <c r="AR6" s="1"/>
    </row>
    <row r="7" spans="1:44" ht="16.5" thickBot="1">
      <c r="A7" s="1">
        <v>3</v>
      </c>
      <c r="B7" s="6" t="s">
        <v>26</v>
      </c>
      <c r="C7" s="10" t="s">
        <v>32</v>
      </c>
      <c r="D7" s="1">
        <v>2</v>
      </c>
      <c r="E7" s="1">
        <v>2</v>
      </c>
      <c r="F7" s="1">
        <v>5</v>
      </c>
      <c r="G7" s="1">
        <v>0</v>
      </c>
      <c r="H7" s="1">
        <v>2</v>
      </c>
      <c r="I7" s="1">
        <v>1</v>
      </c>
      <c r="J7" s="9">
        <f t="shared" si="0"/>
        <v>12</v>
      </c>
      <c r="K7" s="1">
        <v>0</v>
      </c>
      <c r="L7" s="1">
        <v>1</v>
      </c>
      <c r="M7" s="1">
        <v>0</v>
      </c>
      <c r="N7" s="1">
        <v>0</v>
      </c>
      <c r="O7" s="1">
        <v>1</v>
      </c>
      <c r="P7" s="1">
        <v>1</v>
      </c>
      <c r="Q7" s="1">
        <v>1</v>
      </c>
      <c r="R7" s="1">
        <v>0</v>
      </c>
      <c r="S7" s="1">
        <v>0</v>
      </c>
      <c r="T7" s="1">
        <v>0</v>
      </c>
      <c r="U7" s="9">
        <f t="shared" si="1"/>
        <v>4</v>
      </c>
      <c r="V7" s="1">
        <f>5+5+1+2</f>
        <v>13</v>
      </c>
      <c r="W7" s="1">
        <v>1</v>
      </c>
      <c r="X7" s="1">
        <v>0</v>
      </c>
      <c r="Y7" s="1">
        <v>5</v>
      </c>
      <c r="Z7" s="9">
        <f t="shared" si="2"/>
        <v>19</v>
      </c>
      <c r="AA7" s="1">
        <v>2</v>
      </c>
      <c r="AB7" s="1">
        <v>2</v>
      </c>
      <c r="AC7" s="1">
        <v>0</v>
      </c>
      <c r="AD7" s="1">
        <v>1</v>
      </c>
      <c r="AE7" s="1">
        <v>0.5</v>
      </c>
      <c r="AF7" s="1">
        <v>0.5</v>
      </c>
      <c r="AG7" s="1">
        <v>0</v>
      </c>
      <c r="AH7" s="1">
        <v>0</v>
      </c>
      <c r="AI7" s="1">
        <v>2</v>
      </c>
      <c r="AJ7" s="1">
        <v>1</v>
      </c>
      <c r="AK7" s="1">
        <v>1</v>
      </c>
      <c r="AL7" s="1">
        <v>0</v>
      </c>
      <c r="AM7" s="1">
        <v>1</v>
      </c>
      <c r="AN7" s="1">
        <v>0.5</v>
      </c>
      <c r="AO7" s="1">
        <v>1</v>
      </c>
      <c r="AP7" s="9">
        <f t="shared" si="3"/>
        <v>12.5</v>
      </c>
      <c r="AQ7" s="1">
        <f t="shared" si="4"/>
        <v>47.5</v>
      </c>
      <c r="AR7" s="1"/>
    </row>
    <row r="8" spans="1:44" ht="16.5" thickBot="1">
      <c r="A8" s="1">
        <v>4</v>
      </c>
      <c r="B8" s="6" t="s">
        <v>25</v>
      </c>
      <c r="C8" s="10" t="s">
        <v>19</v>
      </c>
      <c r="D8" s="1">
        <v>2</v>
      </c>
      <c r="E8" s="1">
        <v>3</v>
      </c>
      <c r="F8" s="1">
        <v>5</v>
      </c>
      <c r="G8" s="1">
        <v>0</v>
      </c>
      <c r="H8" s="1">
        <v>0</v>
      </c>
      <c r="I8" s="1">
        <v>1</v>
      </c>
      <c r="J8" s="9">
        <f t="shared" si="0"/>
        <v>11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</v>
      </c>
      <c r="Q8" s="1">
        <v>0</v>
      </c>
      <c r="R8" s="1">
        <v>0</v>
      </c>
      <c r="S8" s="1">
        <v>0</v>
      </c>
      <c r="T8" s="1">
        <v>0</v>
      </c>
      <c r="U8" s="9">
        <f t="shared" si="1"/>
        <v>1</v>
      </c>
      <c r="V8" s="1">
        <v>0</v>
      </c>
      <c r="W8" s="1">
        <v>0</v>
      </c>
      <c r="X8" s="1">
        <v>0</v>
      </c>
      <c r="Y8" s="1">
        <v>0</v>
      </c>
      <c r="Z8" s="9">
        <f t="shared" si="2"/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9">
        <f t="shared" si="3"/>
        <v>0</v>
      </c>
      <c r="AQ8" s="1">
        <f t="shared" si="4"/>
        <v>12</v>
      </c>
      <c r="AR8" s="1"/>
    </row>
    <row r="9" spans="1:44" ht="16.5" thickBot="1">
      <c r="A9" s="1">
        <v>5</v>
      </c>
      <c r="B9" s="6" t="s">
        <v>27</v>
      </c>
      <c r="C9" s="10" t="s">
        <v>33</v>
      </c>
      <c r="D9" s="1">
        <v>2</v>
      </c>
      <c r="E9" s="1">
        <v>3</v>
      </c>
      <c r="F9" s="1">
        <v>5</v>
      </c>
      <c r="G9" s="1">
        <v>6</v>
      </c>
      <c r="H9" s="1">
        <v>0</v>
      </c>
      <c r="I9" s="1">
        <v>0</v>
      </c>
      <c r="J9" s="9">
        <f t="shared" si="0"/>
        <v>16</v>
      </c>
      <c r="K9" s="1">
        <v>1</v>
      </c>
      <c r="L9" s="1">
        <v>1</v>
      </c>
      <c r="M9" s="1">
        <v>1</v>
      </c>
      <c r="N9" s="1">
        <v>0</v>
      </c>
      <c r="O9" s="1">
        <v>0</v>
      </c>
      <c r="P9" s="1">
        <v>2</v>
      </c>
      <c r="Q9" s="1">
        <v>0</v>
      </c>
      <c r="R9" s="1">
        <v>0</v>
      </c>
      <c r="S9" s="1">
        <v>0</v>
      </c>
      <c r="T9" s="1">
        <v>0</v>
      </c>
      <c r="U9" s="9">
        <f t="shared" si="1"/>
        <v>5</v>
      </c>
      <c r="V9" s="1">
        <f>5+5+0+2</f>
        <v>12</v>
      </c>
      <c r="W9" s="1">
        <v>0</v>
      </c>
      <c r="X9" s="1">
        <v>0</v>
      </c>
      <c r="Y9" s="1"/>
      <c r="Z9" s="9">
        <f t="shared" si="2"/>
        <v>12</v>
      </c>
      <c r="AA9" s="1">
        <v>2</v>
      </c>
      <c r="AB9" s="1">
        <v>2</v>
      </c>
      <c r="AC9" s="1">
        <v>0</v>
      </c>
      <c r="AD9" s="1">
        <v>1.5</v>
      </c>
      <c r="AE9" s="1">
        <v>0</v>
      </c>
      <c r="AF9" s="1">
        <v>0</v>
      </c>
      <c r="AG9" s="1">
        <v>0</v>
      </c>
      <c r="AH9" s="1">
        <v>1</v>
      </c>
      <c r="AI9" s="1">
        <v>1.5</v>
      </c>
      <c r="AJ9" s="1">
        <v>0</v>
      </c>
      <c r="AK9" s="1">
        <v>0</v>
      </c>
      <c r="AL9" s="1">
        <v>0</v>
      </c>
      <c r="AM9" s="1">
        <v>1</v>
      </c>
      <c r="AN9" s="1">
        <v>0.5</v>
      </c>
      <c r="AO9" s="1">
        <v>1</v>
      </c>
      <c r="AP9" s="9">
        <f t="shared" si="3"/>
        <v>10.5</v>
      </c>
      <c r="AQ9" s="1">
        <f t="shared" si="4"/>
        <v>43.5</v>
      </c>
      <c r="AR9" s="1"/>
    </row>
    <row r="10" spans="1:44" ht="16.5" thickBot="1">
      <c r="A10" s="1">
        <v>6</v>
      </c>
      <c r="B10" s="6" t="s">
        <v>28</v>
      </c>
      <c r="C10" s="10" t="s">
        <v>34</v>
      </c>
      <c r="D10" s="1">
        <v>2</v>
      </c>
      <c r="E10" s="1">
        <v>3</v>
      </c>
      <c r="F10" s="1">
        <v>5</v>
      </c>
      <c r="G10" s="1">
        <v>6</v>
      </c>
      <c r="H10" s="1">
        <v>0</v>
      </c>
      <c r="I10" s="1">
        <v>2</v>
      </c>
      <c r="J10" s="9">
        <f t="shared" si="0"/>
        <v>18</v>
      </c>
      <c r="K10" s="1">
        <v>1</v>
      </c>
      <c r="L10" s="1">
        <v>1</v>
      </c>
      <c r="M10" s="1">
        <v>1</v>
      </c>
      <c r="N10" s="1">
        <v>0</v>
      </c>
      <c r="O10" s="1">
        <v>2</v>
      </c>
      <c r="P10" s="1">
        <v>2</v>
      </c>
      <c r="Q10" s="1">
        <v>0</v>
      </c>
      <c r="R10" s="1">
        <v>0</v>
      </c>
      <c r="S10" s="1">
        <v>3</v>
      </c>
      <c r="T10" s="1">
        <v>3</v>
      </c>
      <c r="U10" s="9">
        <f t="shared" si="1"/>
        <v>13</v>
      </c>
      <c r="V10" s="1">
        <f>5+5+0+2</f>
        <v>12</v>
      </c>
      <c r="W10" s="1">
        <v>0</v>
      </c>
      <c r="X10" s="1">
        <v>0</v>
      </c>
      <c r="Y10" s="1">
        <v>5</v>
      </c>
      <c r="Z10" s="9">
        <f t="shared" si="2"/>
        <v>17</v>
      </c>
      <c r="AA10" s="1">
        <v>2</v>
      </c>
      <c r="AB10" s="1">
        <v>2</v>
      </c>
      <c r="AC10" s="1">
        <v>2</v>
      </c>
      <c r="AD10" s="1">
        <v>1</v>
      </c>
      <c r="AE10" s="1">
        <v>0</v>
      </c>
      <c r="AF10" s="1">
        <v>0</v>
      </c>
      <c r="AG10" s="1">
        <v>1</v>
      </c>
      <c r="AH10" s="1">
        <v>1</v>
      </c>
      <c r="AI10" s="1">
        <v>0</v>
      </c>
      <c r="AJ10" s="1">
        <v>0</v>
      </c>
      <c r="AK10" s="1">
        <v>0</v>
      </c>
      <c r="AL10" s="1">
        <v>1</v>
      </c>
      <c r="AM10" s="1">
        <v>1</v>
      </c>
      <c r="AN10" s="1">
        <v>0.5</v>
      </c>
      <c r="AO10" s="1">
        <v>1</v>
      </c>
      <c r="AP10" s="9">
        <f t="shared" si="3"/>
        <v>12.5</v>
      </c>
      <c r="AQ10" s="1">
        <f t="shared" si="4"/>
        <v>60.5</v>
      </c>
      <c r="AR10" s="1"/>
    </row>
    <row r="11" spans="1:44" ht="16.5" thickBot="1">
      <c r="A11" s="1">
        <v>7</v>
      </c>
      <c r="B11" s="6" t="s">
        <v>68</v>
      </c>
      <c r="C11" s="10" t="s">
        <v>24</v>
      </c>
      <c r="D11" s="1">
        <v>2</v>
      </c>
      <c r="E11" s="1">
        <v>3</v>
      </c>
      <c r="F11" s="1">
        <v>5</v>
      </c>
      <c r="G11" s="1">
        <v>6</v>
      </c>
      <c r="H11" s="1">
        <v>0</v>
      </c>
      <c r="I11" s="1">
        <v>2</v>
      </c>
      <c r="J11" s="9">
        <f t="shared" si="0"/>
        <v>18</v>
      </c>
      <c r="K11" s="1">
        <v>1</v>
      </c>
      <c r="L11" s="1">
        <v>1</v>
      </c>
      <c r="M11" s="1">
        <v>1</v>
      </c>
      <c r="N11" s="1">
        <v>0</v>
      </c>
      <c r="O11" s="1">
        <v>2</v>
      </c>
      <c r="P11" s="1">
        <v>1</v>
      </c>
      <c r="Q11" s="1">
        <v>1</v>
      </c>
      <c r="R11" s="1">
        <v>0</v>
      </c>
      <c r="S11" s="1">
        <v>0</v>
      </c>
      <c r="T11" s="1">
        <v>0</v>
      </c>
      <c r="U11" s="9">
        <f t="shared" si="1"/>
        <v>7</v>
      </c>
      <c r="V11" s="1">
        <f>5+2</f>
        <v>7</v>
      </c>
      <c r="W11" s="1">
        <v>0</v>
      </c>
      <c r="X11" s="1">
        <v>0</v>
      </c>
      <c r="Y11" s="1">
        <v>0</v>
      </c>
      <c r="Z11" s="9">
        <f t="shared" si="2"/>
        <v>7</v>
      </c>
      <c r="AA11" s="1">
        <v>2</v>
      </c>
      <c r="AB11" s="1">
        <v>2</v>
      </c>
      <c r="AC11" s="1">
        <v>2</v>
      </c>
      <c r="AD11" s="1">
        <v>2</v>
      </c>
      <c r="AE11" s="1">
        <v>0</v>
      </c>
      <c r="AF11" s="1">
        <v>0</v>
      </c>
      <c r="AG11" s="1">
        <v>0</v>
      </c>
      <c r="AH11" s="1">
        <v>1</v>
      </c>
      <c r="AI11" s="1">
        <v>2</v>
      </c>
      <c r="AJ11" s="1">
        <v>0</v>
      </c>
      <c r="AK11" s="1">
        <v>0</v>
      </c>
      <c r="AL11" s="1">
        <v>0</v>
      </c>
      <c r="AM11" s="1">
        <v>1</v>
      </c>
      <c r="AN11" s="1">
        <v>1</v>
      </c>
      <c r="AO11" s="1">
        <v>1</v>
      </c>
      <c r="AP11" s="9">
        <f t="shared" si="3"/>
        <v>14</v>
      </c>
      <c r="AQ11" s="1">
        <f t="shared" si="4"/>
        <v>46</v>
      </c>
      <c r="AR11" s="1"/>
    </row>
    <row r="12" spans="1:44" ht="16.5" thickBot="1">
      <c r="A12" s="1">
        <v>8</v>
      </c>
      <c r="B12" s="6" t="s">
        <v>29</v>
      </c>
      <c r="C12" s="10" t="s">
        <v>21</v>
      </c>
      <c r="D12" s="1">
        <v>2</v>
      </c>
      <c r="E12" s="1">
        <v>3</v>
      </c>
      <c r="F12" s="1">
        <v>5</v>
      </c>
      <c r="G12" s="1">
        <v>3</v>
      </c>
      <c r="H12" s="1">
        <v>0</v>
      </c>
      <c r="I12" s="1">
        <v>0</v>
      </c>
      <c r="J12" s="9">
        <f t="shared" si="0"/>
        <v>13</v>
      </c>
      <c r="K12" s="1">
        <v>1</v>
      </c>
      <c r="L12" s="1">
        <v>0</v>
      </c>
      <c r="M12" s="1">
        <v>1</v>
      </c>
      <c r="N12" s="1">
        <v>0</v>
      </c>
      <c r="O12" s="1">
        <v>0</v>
      </c>
      <c r="P12" s="1">
        <v>2</v>
      </c>
      <c r="Q12" s="1">
        <v>1</v>
      </c>
      <c r="R12" s="1">
        <v>0</v>
      </c>
      <c r="S12" s="1">
        <v>0</v>
      </c>
      <c r="T12" s="1">
        <v>0</v>
      </c>
      <c r="U12" s="9">
        <f t="shared" si="1"/>
        <v>5</v>
      </c>
      <c r="V12" s="1">
        <f>3+0+0+1</f>
        <v>4</v>
      </c>
      <c r="W12" s="1">
        <v>0</v>
      </c>
      <c r="X12" s="1">
        <v>0</v>
      </c>
      <c r="Y12" s="1">
        <v>0</v>
      </c>
      <c r="Z12" s="9">
        <f t="shared" si="2"/>
        <v>4</v>
      </c>
      <c r="AA12" s="1">
        <v>2</v>
      </c>
      <c r="AB12" s="1">
        <v>2</v>
      </c>
      <c r="AC12" s="1">
        <v>2</v>
      </c>
      <c r="AD12" s="1">
        <v>0.5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0.5</v>
      </c>
      <c r="AO12" s="1">
        <v>1</v>
      </c>
      <c r="AP12" s="9">
        <f t="shared" si="3"/>
        <v>8</v>
      </c>
      <c r="AQ12" s="1">
        <f t="shared" si="4"/>
        <v>30</v>
      </c>
      <c r="AR12" s="1"/>
    </row>
    <row r="13" spans="1:44" ht="16.5" thickBot="1">
      <c r="A13" s="1">
        <v>9</v>
      </c>
      <c r="B13" s="6" t="s">
        <v>69</v>
      </c>
      <c r="C13" s="10" t="s">
        <v>35</v>
      </c>
      <c r="D13" s="1">
        <v>1</v>
      </c>
      <c r="E13" s="1">
        <v>3</v>
      </c>
      <c r="F13" s="1">
        <v>5</v>
      </c>
      <c r="G13" s="1">
        <v>0</v>
      </c>
      <c r="H13" s="1">
        <v>0</v>
      </c>
      <c r="I13" s="1">
        <v>1</v>
      </c>
      <c r="J13" s="9">
        <f t="shared" si="0"/>
        <v>10</v>
      </c>
      <c r="K13" s="1">
        <v>1</v>
      </c>
      <c r="L13" s="1">
        <v>1</v>
      </c>
      <c r="M13" s="1">
        <v>1</v>
      </c>
      <c r="N13" s="1">
        <v>0</v>
      </c>
      <c r="O13" s="1">
        <v>2</v>
      </c>
      <c r="P13" s="1">
        <v>2</v>
      </c>
      <c r="Q13" s="1">
        <v>1</v>
      </c>
      <c r="R13" s="1">
        <v>0</v>
      </c>
      <c r="S13" s="1">
        <v>0</v>
      </c>
      <c r="T13" s="1">
        <v>0</v>
      </c>
      <c r="U13" s="9">
        <f t="shared" si="1"/>
        <v>8</v>
      </c>
      <c r="V13" s="1">
        <v>0</v>
      </c>
      <c r="W13" s="1">
        <v>0</v>
      </c>
      <c r="X13" s="1">
        <v>0</v>
      </c>
      <c r="Y13" s="1">
        <v>0</v>
      </c>
      <c r="Z13" s="9">
        <f t="shared" si="2"/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1</v>
      </c>
      <c r="AN13" s="1">
        <v>0.5</v>
      </c>
      <c r="AO13" s="1">
        <v>1</v>
      </c>
      <c r="AP13" s="9">
        <f t="shared" si="3"/>
        <v>2.5</v>
      </c>
      <c r="AQ13" s="1">
        <f t="shared" si="4"/>
        <v>20.5</v>
      </c>
      <c r="AR13" s="1"/>
    </row>
    <row r="14" spans="1:44" ht="16.5" thickBot="1">
      <c r="A14" s="1">
        <v>10</v>
      </c>
      <c r="B14" s="6" t="s">
        <v>30</v>
      </c>
      <c r="C14" s="10" t="s">
        <v>36</v>
      </c>
      <c r="D14" s="1">
        <v>2</v>
      </c>
      <c r="E14" s="1">
        <v>3</v>
      </c>
      <c r="F14" s="1">
        <v>5</v>
      </c>
      <c r="G14" s="1">
        <v>6</v>
      </c>
      <c r="H14" s="1">
        <v>0</v>
      </c>
      <c r="I14" s="1">
        <v>2</v>
      </c>
      <c r="J14" s="9">
        <f t="shared" si="0"/>
        <v>18</v>
      </c>
      <c r="K14" s="1">
        <v>1</v>
      </c>
      <c r="L14" s="1">
        <v>1</v>
      </c>
      <c r="M14" s="1">
        <v>1</v>
      </c>
      <c r="N14" s="1">
        <v>0</v>
      </c>
      <c r="O14" s="1">
        <v>0</v>
      </c>
      <c r="P14" s="1">
        <v>2</v>
      </c>
      <c r="Q14" s="1">
        <v>0</v>
      </c>
      <c r="R14" s="1">
        <v>0</v>
      </c>
      <c r="S14" s="1">
        <v>0</v>
      </c>
      <c r="T14" s="1">
        <v>0</v>
      </c>
      <c r="U14" s="9">
        <f t="shared" si="1"/>
        <v>5</v>
      </c>
      <c r="V14" s="1">
        <f>5+5+0+1</f>
        <v>11</v>
      </c>
      <c r="W14" s="1">
        <v>0</v>
      </c>
      <c r="X14" s="1">
        <v>0</v>
      </c>
      <c r="Y14" s="1">
        <v>0</v>
      </c>
      <c r="Z14" s="9">
        <f t="shared" si="2"/>
        <v>11</v>
      </c>
      <c r="AA14" s="1">
        <v>2</v>
      </c>
      <c r="AB14" s="1">
        <v>2</v>
      </c>
      <c r="AC14" s="1">
        <v>2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2</v>
      </c>
      <c r="AJ14" s="1">
        <v>1</v>
      </c>
      <c r="AK14" s="1">
        <v>1</v>
      </c>
      <c r="AL14" s="1">
        <v>1</v>
      </c>
      <c r="AM14" s="1">
        <v>1</v>
      </c>
      <c r="AN14" s="1">
        <v>0.5</v>
      </c>
      <c r="AO14" s="1">
        <v>1</v>
      </c>
      <c r="AP14" s="9">
        <f t="shared" si="3"/>
        <v>13.5</v>
      </c>
      <c r="AQ14" s="1">
        <f t="shared" si="4"/>
        <v>47.5</v>
      </c>
      <c r="AR14" s="1"/>
    </row>
    <row r="15" spans="1:44" ht="15.75">
      <c r="A15" s="1">
        <v>11</v>
      </c>
      <c r="B15" s="8" t="s">
        <v>70</v>
      </c>
      <c r="C15" s="14" t="s">
        <v>71</v>
      </c>
      <c r="D15" s="1">
        <v>2</v>
      </c>
      <c r="E15" s="1">
        <v>3</v>
      </c>
      <c r="F15" s="1">
        <v>5</v>
      </c>
      <c r="G15" s="1">
        <v>0</v>
      </c>
      <c r="H15" s="1">
        <v>2</v>
      </c>
      <c r="I15" s="1">
        <v>2</v>
      </c>
      <c r="J15" s="9">
        <f t="shared" si="0"/>
        <v>14</v>
      </c>
      <c r="K15" s="1">
        <v>1</v>
      </c>
      <c r="L15" s="1">
        <v>1</v>
      </c>
      <c r="M15" s="1">
        <v>1</v>
      </c>
      <c r="N15" s="1">
        <v>0</v>
      </c>
      <c r="O15" s="1">
        <v>2</v>
      </c>
      <c r="P15" s="1">
        <v>2</v>
      </c>
      <c r="Q15" s="1">
        <v>2</v>
      </c>
      <c r="R15" s="1">
        <v>2</v>
      </c>
      <c r="S15" s="1">
        <v>0</v>
      </c>
      <c r="T15" s="1">
        <v>2</v>
      </c>
      <c r="U15" s="9">
        <f t="shared" si="1"/>
        <v>13</v>
      </c>
      <c r="V15" s="1">
        <f>5+5+1+2</f>
        <v>13</v>
      </c>
      <c r="W15" s="1">
        <v>0</v>
      </c>
      <c r="X15" s="1">
        <v>0</v>
      </c>
      <c r="Y15" s="1">
        <v>5</v>
      </c>
      <c r="Z15" s="9">
        <f t="shared" si="2"/>
        <v>18</v>
      </c>
      <c r="AA15" s="1">
        <v>2</v>
      </c>
      <c r="AB15" s="1">
        <v>2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1</v>
      </c>
      <c r="AI15" s="1">
        <v>0</v>
      </c>
      <c r="AJ15" s="1">
        <v>0</v>
      </c>
      <c r="AK15" s="1">
        <v>0</v>
      </c>
      <c r="AL15" s="1">
        <v>0</v>
      </c>
      <c r="AM15" s="1">
        <v>1</v>
      </c>
      <c r="AN15" s="1">
        <v>0</v>
      </c>
      <c r="AO15" s="1">
        <v>1</v>
      </c>
      <c r="AP15" s="9">
        <f t="shared" si="3"/>
        <v>7</v>
      </c>
      <c r="AQ15" s="1">
        <f t="shared" si="4"/>
        <v>52</v>
      </c>
      <c r="AR15" s="1"/>
    </row>
    <row r="16" spans="1:34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</sheetData>
  <sheetProtection/>
  <mergeCells count="14">
    <mergeCell ref="AP2:AP4"/>
    <mergeCell ref="AQ2:AQ4"/>
    <mergeCell ref="AR2:AR4"/>
    <mergeCell ref="K2:T2"/>
    <mergeCell ref="U2:U4"/>
    <mergeCell ref="V2:Y2"/>
    <mergeCell ref="Z2:Z4"/>
    <mergeCell ref="AA2:AO2"/>
    <mergeCell ref="A1:AF1"/>
    <mergeCell ref="A2:A4"/>
    <mergeCell ref="B2:B4"/>
    <mergeCell ref="C2:C4"/>
    <mergeCell ref="D2:I2"/>
    <mergeCell ref="J2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Док</dc:creator>
  <cp:keywords/>
  <dc:description/>
  <cp:lastModifiedBy>Admin</cp:lastModifiedBy>
  <dcterms:created xsi:type="dcterms:W3CDTF">2015-12-05T08:39:47Z</dcterms:created>
  <dcterms:modified xsi:type="dcterms:W3CDTF">2016-11-28T07:03:22Z</dcterms:modified>
  <cp:category/>
  <cp:version/>
  <cp:contentType/>
  <cp:contentStatus/>
</cp:coreProperties>
</file>